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205" tabRatio="915" activeTab="0"/>
  </bookViews>
  <sheets>
    <sheet name="Phu luc 1" sheetId="1" r:id="rId1"/>
    <sheet name="Phu luc 2" sheetId="2" r:id="rId2"/>
    <sheet name="Phu luc 3 (titan)" sheetId="3" r:id="rId3"/>
  </sheets>
  <definedNames>
    <definedName name="_xlnm._FilterDatabase" localSheetId="0" hidden="1">'Phu luc 1'!$A$5:$DY$5</definedName>
    <definedName name="_xlnm._FilterDatabase" localSheetId="1" hidden="1">'Phu luc 2'!$A$5:$EA$32</definedName>
    <definedName name="_xlnm._FilterDatabase" localSheetId="2" hidden="1">'Phu luc 3 (titan)'!$A$5:$EA$14</definedName>
    <definedName name="_xlnm.Print_Area" localSheetId="0">'Phu luc 1'!$A$1:$K$10</definedName>
    <definedName name="_xlnm.Print_Area" localSheetId="1">'Phu luc 2'!$A$1:$M$33</definedName>
    <definedName name="_xlnm.Print_Area" localSheetId="2">'Phu luc 3 (titan)'!$A$1:$M$15</definedName>
    <definedName name="_xlnm.Print_Titles" localSheetId="0">'Phu luc 1'!$4:$5</definedName>
    <definedName name="_xlnm.Print_Titles" localSheetId="1">'Phu luc 2'!$4:$5</definedName>
    <definedName name="_xlnm.Print_Titles" localSheetId="2">'Phu luc 3 (titan)'!$4:$5</definedName>
  </definedNames>
  <calcPr fullCalcOnLoad="1"/>
</workbook>
</file>

<file path=xl/sharedStrings.xml><?xml version="1.0" encoding="utf-8"?>
<sst xmlns="http://schemas.openxmlformats.org/spreadsheetml/2006/main" count="263" uniqueCount="166">
  <si>
    <t>Nguồn vốn</t>
  </si>
  <si>
    <t>Sông Lũy</t>
  </si>
  <si>
    <t>Ghi chú</t>
  </si>
  <si>
    <t>Đất khác</t>
  </si>
  <si>
    <t>STT</t>
  </si>
  <si>
    <t>UBND huyện Tánh Linh</t>
  </si>
  <si>
    <t>Dự án, công trình</t>
  </si>
  <si>
    <t>Trong đó</t>
  </si>
  <si>
    <t>Chủ đầu tư</t>
  </si>
  <si>
    <t xml:space="preserve">Địa điểm (xã, thị trấn) </t>
  </si>
  <si>
    <t>Đất rừng phòng hộ</t>
  </si>
  <si>
    <t>Diện tích 
(ha)</t>
  </si>
  <si>
    <t>Vĩnh Hảo</t>
  </si>
  <si>
    <t>Sơn Mỹ</t>
  </si>
  <si>
    <t>Thuận Nam</t>
  </si>
  <si>
    <t>Đất rừng đặc dụng</t>
  </si>
  <si>
    <t>Gia Huynh</t>
  </si>
  <si>
    <t>Giấy CNĐT hoặc QĐ phê/duyệt dự án hoặc văn bản pháp lý có liên quan</t>
  </si>
  <si>
    <t>Đất  trồng lúa</t>
  </si>
  <si>
    <t>Công ty Cổ phần năng lượng tái tạo Sơn Mỹ</t>
  </si>
  <si>
    <t>Quyết định chủ trương đầu tư số 884/QĐ-UBND ngày 05/4/2018 của UBND tỉnh</t>
  </si>
  <si>
    <t>Quyết định chủ trương đầu tư số 876/QĐ-UBND ngày 03/4/2018 của UBND tỉnh</t>
  </si>
  <si>
    <t>Quyết định chủ trương đầu tư số 846/QĐ-UBND ngày 02/4/2018 của UBND tỉnh</t>
  </si>
  <si>
    <t>Công ty Cổ phần đầu tư Quang Điện Bình Thuận</t>
  </si>
  <si>
    <t>Công ty TNHH Thương mại Tân Quang Cường</t>
  </si>
  <si>
    <t>Thuận Quý và Tân Thành</t>
  </si>
  <si>
    <t>Giấy phép khai thác khoáng sản 1019/GP-BTNMT ngày 27/4/2015 của Bộ Tài nguyên và Môi trường</t>
  </si>
  <si>
    <t>Phú Tài và Đức Long</t>
  </si>
  <si>
    <t>Công ty TNHH Đầu tư Bất động sản Quỳnh Quang</t>
  </si>
  <si>
    <t>Quyết định số 2744/QĐ-UBND ngày 21/9/2017 của UBND tỉnh</t>
  </si>
  <si>
    <t>Cụm Công nghiệp Lạc Tánh</t>
  </si>
  <si>
    <t>Cụm công nghiệp Đông Hà</t>
  </si>
  <si>
    <t>Cụm Công nghiệp Nam Hà</t>
  </si>
  <si>
    <t>Công ty TNHH Nam Hà - Đức Linh</t>
  </si>
  <si>
    <t>Đông Hà</t>
  </si>
  <si>
    <t>Công ty TNHH Khu Công nghiệp Đông Hà</t>
  </si>
  <si>
    <t>Tổng cộng</t>
  </si>
  <si>
    <t>Công ty Cổ phần Thương mại Bình Thuận</t>
  </si>
  <si>
    <t>Đồng Kho</t>
  </si>
  <si>
    <t>Hồng Phong</t>
  </si>
  <si>
    <t>Tân Thiện</t>
  </si>
  <si>
    <t>Quyết định chủ trương đầu tư số 3320/QĐ-UBND ngày 20/11/2017 và điều chỉnh tại Quyết định số 908/QĐ-UBND ngày 09/4/2018</t>
  </si>
  <si>
    <t>Phong Phú</t>
  </si>
  <si>
    <t>Lạc Tánh</t>
  </si>
  <si>
    <t>ccn</t>
  </si>
  <si>
    <t>Quyết định chủ trương đầu tư số 849/QĐ-UBND ngày 02/4/2018 của UBND tỉnh</t>
  </si>
  <si>
    <t>Quyết định chủ trương đầu tư số 147/QĐ-UBND ngày 15/01/2018 của UBND tỉnh</t>
  </si>
  <si>
    <t>Công ty TNHH Điện mặt trời Trường Thành - Bình Thuận</t>
  </si>
  <si>
    <t>Hàm Kiệm</t>
  </si>
  <si>
    <t>Quyết định số 480/QĐ-BCT ngày 06/02/2018 của Bộ Công thương</t>
  </si>
  <si>
    <t>Công ty Cổ phần Hà Đô Bình Thuận</t>
  </si>
  <si>
    <t>Tổng Công ty phát điện 3</t>
  </si>
  <si>
    <t>Vĩnh Tân</t>
  </si>
  <si>
    <t>(Kèm theo Báo cáo số                 /BC-STNMT ngày     /5/2018 của Sở Tài nguyên và Môi trường)</t>
  </si>
  <si>
    <t>UBND huyện Tuy Phong</t>
  </si>
  <si>
    <t>Bình Thạnh</t>
  </si>
  <si>
    <t xml:space="preserve">Quyết định số 2885/QĐ-UBND ngày 24/11/2010 và Quyết định số 2938/QĐ-UBND ngày 25/11/2011 của UBND huyện Tuy Phong </t>
  </si>
  <si>
    <t>Hồ chứa nước Phan Dũng (Hạng mục: Tuyến kênh tưới ND-2)</t>
  </si>
  <si>
    <t>Phan Dũng</t>
  </si>
  <si>
    <t>Quyết định số 2713/QĐ-UBND ngày 15/10/2015 của UBND tỉnh</t>
  </si>
  <si>
    <t>Trung tâm nước sạch và vệ sinh môi trường nông thôn</t>
  </si>
  <si>
    <t>Khu đô thị mới Tây Tân Thiện</t>
  </si>
  <si>
    <t>Công ty TNHH Đầu tư phát triển Bình Thuận</t>
  </si>
  <si>
    <t>Khu liên hợp thể dục thể thao</t>
  </si>
  <si>
    <t>Công ty TNHH Thể dục thể thao Sơn Trà</t>
  </si>
  <si>
    <t>Quyết định chủ trương đầu tư số 861/QĐ-UBND ngày 03/4/2017 của UBND tỉnh</t>
  </si>
  <si>
    <t>nl</t>
  </si>
  <si>
    <t>dc</t>
  </si>
  <si>
    <t>dv</t>
  </si>
  <si>
    <t>tl</t>
  </si>
  <si>
    <t>gt</t>
  </si>
  <si>
    <t>ks</t>
  </si>
  <si>
    <t>tt</t>
  </si>
  <si>
    <t>Quyết định số 846/QĐ-UBND ngày 02/4/2018 của UBND tỉnh</t>
  </si>
  <si>
    <t>Sở Giao thông Vận tải</t>
  </si>
  <si>
    <t>Công ty Cổ phần Thuỷ điện Đa Nhim - Hàm Thuận - Đa Mi</t>
  </si>
  <si>
    <t>La Ngâu</t>
  </si>
  <si>
    <t>Quyết định chủ trương đầu tư số 2960/QĐ-UBND ngày 13/10/2017 của UBND tỉnh</t>
  </si>
  <si>
    <t>Công ty TNHH Đào tạo nghề đầu tư phát triển Bất động sản đo đạc xây dựng Ngân Hà</t>
  </si>
  <si>
    <t>Công ty Cổ phần đầu tư Điện Mặt Trời</t>
  </si>
  <si>
    <t>Công ty Cổ phần Đức Thành Gia Lai</t>
  </si>
  <si>
    <t>Mũi Né, Phan Thiết và xã Hồng Phong, huyện Bắc Bình</t>
  </si>
  <si>
    <t>Công ty TNHH Đào tạo nghề đầu tư phát triển Bất động sản Đo đạc xây dựng Ngân Hà</t>
  </si>
  <si>
    <t>Nâng cấp Nhà máy nước Tân Thắng</t>
  </si>
  <si>
    <t>Công ty TNHH Một thành viên cao su Linh Kiệt</t>
  </si>
  <si>
    <t>Quyết định số 760/QĐ-UBND ngày 26/6/2016 và Quyết định số 4610/QĐ-UBND ngày 27/10/2016 của UBND huyện Tánh Linh</t>
  </si>
  <si>
    <t xml:space="preserve">Quyết định số 769/QĐ-UBND ngày 21/3/2018 của UBND tỉnh </t>
  </si>
  <si>
    <r>
      <t>Dự án đã được UBND tỉnh cho thuê đất đợt 1 với diện tích 5.206 m</t>
    </r>
    <r>
      <rPr>
        <vertAlign val="superscript"/>
        <sz val="14"/>
        <color indexed="8"/>
        <rFont val="Times New Roman"/>
        <family val="1"/>
      </rPr>
      <t xml:space="preserve">2 </t>
    </r>
    <r>
      <rPr>
        <sz val="14"/>
        <color indexed="8"/>
        <rFont val="Times New Roman"/>
        <family val="1"/>
      </rPr>
      <t>do UBND thị trấn Thuận Nam quản lý. Nay bổ sung diện tích còn lại để thực hiện thu hồi đất.</t>
    </r>
  </si>
  <si>
    <t>Công ty TNHH Điện mặt trời Trường Lộc - Bình Thuận</t>
  </si>
  <si>
    <t>Hồng Liêm</t>
  </si>
  <si>
    <t>Khu dân cư kết hợp thương mại dịch vụ Thuận Nam</t>
  </si>
  <si>
    <t>Công văn số 3861/UBND-KT ngày 03/10/2017 của UBND tỉnh</t>
  </si>
  <si>
    <t>Quyết định chủ trương đầu tư số 1215/QĐ-UBND ngày 15/5/2018 của UBND tỉnh</t>
  </si>
  <si>
    <t>Quyết định chủ trương đầu tư số 1201/QĐ-UBND ngày 14/5/2018 của UBND tỉnh</t>
  </si>
  <si>
    <t>Công ty TNHH Đầu tư phát triển Đại Phong</t>
  </si>
  <si>
    <t>Thiện Nghiệp và Mũi Né</t>
  </si>
  <si>
    <t>Liên danh Công ty Cổ phần SD Trường Thành và Công ty Cổ phần tư vấn xây dựng Phú Xuân</t>
  </si>
  <si>
    <t>Khu đô thị mới Đông Tân Thiện</t>
  </si>
  <si>
    <t>Công ty Cổ phần Đầu tư phát triển đô thị Ân Phú</t>
  </si>
  <si>
    <t>Siêu thị Lạc Tánh</t>
  </si>
  <si>
    <t>Công ty Cổ phần Năng lượng Thiên Niên kỷ</t>
  </si>
  <si>
    <t>Nhà máy Điện mặt trời Vĩnh Hảo 4 
(bao gồm đường dây đấu nối)</t>
  </si>
  <si>
    <t>Nhà máy Điện mặt trời Phong Phú
 (bao gồm đường dây đấu nối)</t>
  </si>
  <si>
    <t>Nhà máy Điện mặt trời Vĩnh Hảo 6
(bao gồm đường dây đấu nối)</t>
  </si>
  <si>
    <t>Nhà máy Điện mặt trời Vĩnh Tân 2
(bao gồm đường dây đấu nối)</t>
  </si>
  <si>
    <t>Nhà máy Điện mặt trời Sông Lũy 1
(bao gồm đường dây đấu nối)</t>
  </si>
  <si>
    <t>Nhà máy Điện mặt trời Hồng Phong 5.2
(bao gồm đường dây đấu nối)</t>
  </si>
  <si>
    <t>Nhà máy Điện mặt trời Hồng Phong 4
(bao gồm đường dây đấu nối)</t>
  </si>
  <si>
    <t>Nhà máy điện mặt trời Thuận Minh 2
(bao gồm đường dây đấu nối)</t>
  </si>
  <si>
    <t>Nhà máy Điện mặt trời Mũi Né
(bao gồm đường dây đấu nối)</t>
  </si>
  <si>
    <t>Nhà máy điện gió Đại Phong
(bao gồm đường dây đấu nối)</t>
  </si>
  <si>
    <t>Nhà máy Điện mặt trời Hàm Kiệm
(bao gồm đường dây đấu nối)</t>
  </si>
  <si>
    <t>Nhà máy Điện mặt trời Sơn Mỹ 3.1
(bao gồm đường dây đấu nối)</t>
  </si>
  <si>
    <t>Quyết định chủ trương đầu tư số 1339/QĐ-UBND ngày 29/5/2018 của UBND tỉnh</t>
  </si>
  <si>
    <t>Móng trụ đường dây Nhà máy điện mặt trời Phan Lâm</t>
  </si>
  <si>
    <t>Công ty TNHH Nam Việt Phan Lâm</t>
  </si>
  <si>
    <t>Phan Lâm</t>
  </si>
  <si>
    <t>Quyết định chủ trương đầu tư số 223/QĐ-UBND ngày 19/01/2018 của UBND tỉnh</t>
  </si>
  <si>
    <t>Quyết định chủ trương đầu tư số 1429/QĐ-UBND ngày 08/6/2018 của UBND tỉnh</t>
  </si>
  <si>
    <t>Quyết định số 593/QĐ-UBND ngày 18/3/2013 của UBND tỉnh</t>
  </si>
  <si>
    <t>Khu dân cư nông thôn thuộc Khu hậu cần du lịch Chùa Cổ Thạch</t>
  </si>
  <si>
    <t>Khu dân cư nông thôn xã Bình Thạnh (phần bổ sung)</t>
  </si>
  <si>
    <t>Nhà máy điện mặt trời Đa Mi
(bao gồm đường dây đấu nối)</t>
  </si>
  <si>
    <t>Nhà máy điện mặt trời Hồng Liêm 6.1
(bao gồm đường dây đấu nối)</t>
  </si>
  <si>
    <t>Nhà máy điện mặt trời Hồng Liêm 3
(bao gồm đường dây đấu nối)</t>
  </si>
  <si>
    <t>Khu dân cư thôn 2</t>
  </si>
  <si>
    <t>Khai thác khoáng sản quặng titan-Zicon</t>
  </si>
  <si>
    <t>Ngoài ngân sách</t>
  </si>
  <si>
    <t>Vốn ngân sách</t>
  </si>
  <si>
    <t>Theo hình thức BT</t>
  </si>
  <si>
    <t>Nằm trong khu vực dự trữ titan theo Quyết định số 645/QĐ-TTg ngày 06/5/2014.</t>
  </si>
  <si>
    <t>Nằm trong khu vực dự trữ dự trữ titan theo Quyết định số 645/QĐ-TTg ngày 06/5/2014.
Dự án được Bộ Tài nguyên và Mội trường thống nhất tại Công văn số 4767/BTNMT-ĐCKS ngày 21/10/2016</t>
  </si>
  <si>
    <t>Dự án đã có trong Nghị quyết 40/2017/NQ-HĐND ngày 19/12/2017 với diện tích 3,45 ha thuộc xã Đa Mi, huyện Hàm Thuận Bắc. Nay bổ sung diện tích 3,2 ha thuộc xã La Ngâu, huyện Tánh Linh để làm cơ sở thực hiện thu hồi đất của dự án.</t>
  </si>
  <si>
    <t>Khu dân cư thôn 2, xã Đồng Kho</t>
  </si>
  <si>
    <t>Giấy CNĐT hoặc QĐ phê duyệt dự án hoặc văn bản pháp lý có liên quan</t>
  </si>
  <si>
    <t>Nằm trong khu vực dự trữ titan theo Quyết định số 645/QĐ-TTg ngày 06/5/2014.
 Dự án được Văn phòng Chính phủ có Công văn số 2633/VPCP-CN ngày 23/3/2018 và  Bộ Tài nguyên và Môi trường và Bộ Công thương đã thống nhất cho phép thực hiện</t>
  </si>
  <si>
    <t>Quyết định chủ trương đầu tư số 777/QĐ-UBND ngày 21/3/2018 của UBND tỉnh</t>
  </si>
  <si>
    <t>Đường vào cầu Văn Thánh 
(diện tích đường dẫn vào 02 đầu cầu)</t>
  </si>
  <si>
    <t>Đã có trong Nghị quyết 40/2017/NQ-HĐND ngày 19/12/2017 với diện tích 100 ha, nay bổ sung diện tích để chủ động và làm cơ sở thực hiện thu hồi đất của dự án đảm bảo tiến độ khai thác tại Giấy phép đã cấp.</t>
  </si>
  <si>
    <t>Thu hồi theo điểm d Khoản 3 Điều 62 Luật Đất đai năm 2013</t>
  </si>
  <si>
    <t xml:space="preserve">Quyết định số 924/QĐ-UBND ngày 10/4/2018 của UBND tỉnh </t>
  </si>
  <si>
    <t>Trạm tăng áp phục vụ cấp nước tại xã Sơn Mỹ</t>
  </si>
  <si>
    <t>Công ty Cổ phần Năng lượng Vĩnh Hảo 6</t>
  </si>
  <si>
    <t>Quyết định chủ trương đầu tư số 1665/QĐ-UBND ngày 29/6/2018 của UBND tỉnh</t>
  </si>
  <si>
    <t>Nhà máy điện mặt trời Bình An
(bao gồm đường dây đối đấu nối)</t>
  </si>
  <si>
    <t>Công ty TNHH Năng lượng Everrich Bình Thuận</t>
  </si>
  <si>
    <t>Bình An</t>
  </si>
  <si>
    <t>Nhà máy điện mặt trời Phan Lâm 2
(bao gồm đường dây đối đấu nối)</t>
  </si>
  <si>
    <t>Công ty TNHH Năng lượng Phan Lâm</t>
  </si>
  <si>
    <t xml:space="preserve"> Quyết định số 1958/QĐ-UBND ngày 18/8/2009 và điều chỉnh tại Quyết định số 1995/QĐ-UBND ngày 25/8/2009 của UBND huyện Tuy Phong </t>
  </si>
  <si>
    <t>Thuận Minh</t>
  </si>
  <si>
    <t>Dự án đã được Thường trực HĐND cho phép với diện tích 0,15 ha tại Công văn số 477/HĐND-TH ngày 04/5/2017, nay bổ sung diện tích còn lại để làm cơ sở thu hồi đất thực hiện dự án.</t>
  </si>
  <si>
    <t>Quyết định chủ trương đầu tư số 1507/QĐ-UBND ngày 15/6/2018 của UBND tỉnh</t>
  </si>
  <si>
    <t>Bộ Công thương đã họp thẩm định. Dự án nằm trong khu vực quy hoạch khai thác titan theo Quyết định số 1546/QĐ-TTg ngày 03/9/2013 và Bộ Tài nguyên và Môi trường có ý kiến thống nhất cho phép triển khai tại Công văn số 2084/BTNMT-ĐCKS ngày 24/4/2018, Bộ Công thương có ý kiến tại Công văn số 2788/BCT-ĐL ngày 10/4/2018</t>
  </si>
  <si>
    <t>Nằm trong khu vực dự trữ dự trữ titan theo Quyết định số 645/QĐ-TTgngày 06/5/2014.
 Dự án được Văn phòng Chính phủ có Công văn số 2633/VPCP-CN ngày 23/3/2018 và Bộ Tài nguyên và Môi trường và Bộ Công thương đã thống nhất cho phép thực hiện</t>
  </si>
  <si>
    <t>Nằm ngoài khu quy quy hoạch titan</t>
  </si>
  <si>
    <t>Quyết định chủ trương đầu tư số 1760/QĐ-UBND ngày 10/7/2018 của UBND tỉnh</t>
  </si>
  <si>
    <t>Quyết định chủ trương đầu tư số 1715/QĐ-UBND ngày 04/7/2018 của UBND tỉnh</t>
  </si>
  <si>
    <t>Quyết định chủ trương đầu tư số 1794/QĐ-UBND ngày 13/7/2018 của UBND tỉnh</t>
  </si>
  <si>
    <t>Quyết định chủ trương đầu tư số 1795/QĐ-UBND ngày 13/7/2018 của UBND tỉnh</t>
  </si>
  <si>
    <t>Quyết định chủ trương đầu tư số 1793/QĐ-UBND ngày 13/7/2018 của UBND tỉnh</t>
  </si>
  <si>
    <t>PHỤ LỤC 2
DANH MỤC CÁC DỰ ÁN THUỘC TRƯỜNG HỢP NHÀ NƯỚC THU HỒI ĐẤT NĂM 2018</t>
  </si>
  <si>
    <t>PHỤ LỤC 1
DANH MỤC CÁC DỰ ÁN CHUYỂN MỤC ĐÍCH SỬ DỤNG ĐẤT TRỒNG LÚA NĂM 2018</t>
  </si>
  <si>
    <t xml:space="preserve">PHỤ LỤC 3
DANH MỤC CÁC DỰ ÁN THUỘC TRƯỜNG HỢP NHÀ NƯỚC THU HỒI ĐẤT NĂM 2018
NẰM TRONG KHU VỰC QUY HOẠCH KHOÁNG SẢN TITAN </t>
  </si>
  <si>
    <t>(Kèm theo Nghị quyết số  52/NQ-HĐND ngày 20 tháng 7 năm 2018 của Hội đồng nhân dân tỉnh)</t>
  </si>
  <si>
    <t>(Kèm theo Nghị quyết số 52/NQ-HĐND ngày 20 tháng 7 năm 2018 của Hội đồng nhân dân tỉnh)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</si>
</sst>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vnđ&quot;;\-#,##0&quot;vnđ&quot;"/>
    <numFmt numFmtId="173" formatCode="#,##0&quot;vnđ&quot;;[Red]\-#,##0&quot;vnđ&quot;"/>
    <numFmt numFmtId="174" formatCode="#,##0.00&quot;vnđ&quot;;\-#,##0.00&quot;vnđ&quot;"/>
    <numFmt numFmtId="175" formatCode="#,##0.00&quot;vnđ&quot;;[Red]\-#,##0.00&quot;vnđ&quot;"/>
    <numFmt numFmtId="176" formatCode="_-* #,##0&quot;vnđ&quot;_-;\-* #,##0&quot;vnđ&quot;_-;_-* &quot;-&quot;&quot;vnđ&quot;_-;_-@_-"/>
    <numFmt numFmtId="177" formatCode="_-* #,##0_v_n_đ_-;\-* #,##0_v_n_đ_-;_-* &quot;-&quot;_v_n_đ_-;_-@_-"/>
    <numFmt numFmtId="178" formatCode="_-* #,##0.00&quot;vnđ&quot;_-;\-* #,##0.00&quot;vnđ&quot;_-;_-* &quot;-&quot;??&quot;vnđ&quot;_-;_-@_-"/>
    <numFmt numFmtId="179" formatCode="_-* #,##0.00_v_n_đ_-;\-* #,##0.00_v_n_đ_-;_-* &quot;-&quot;??_v_n_đ_-;_-@_-"/>
    <numFmt numFmtId="180" formatCode="#,##0\ &quot;vnđ&quot;_);\(#,##0\ &quot;vnđ&quot;\)"/>
    <numFmt numFmtId="181" formatCode="#,##0\ &quot;vnđ&quot;_);[Red]\(#,##0\ &quot;vnđ&quot;\)"/>
    <numFmt numFmtId="182" formatCode="#,##0.00\ &quot;vnđ&quot;_);\(#,##0.00\ &quot;vnđ&quot;\)"/>
    <numFmt numFmtId="183" formatCode="#,##0.00\ &quot;vnđ&quot;_);[Red]\(#,##0.00\ &quot;vnđ&quot;\)"/>
    <numFmt numFmtId="184" formatCode="_ * #,##0_)\ &quot;vnđ&quot;_ ;_ * \(#,##0\)\ &quot;vnđ&quot;_ ;_ * &quot;-&quot;_)\ &quot;vnđ&quot;_ ;_ @_ "/>
    <numFmt numFmtId="185" formatCode="_ * #,##0_)\ _V_N_Đ_ ;_ * \(#,##0\)\ _V_N_Đ_ ;_ * &quot;-&quot;_)\ _V_N_Đ_ ;_ @_ "/>
    <numFmt numFmtId="186" formatCode="_ * #,##0.00_)\ &quot;vnđ&quot;_ ;_ * \(#,##0.00\)\ &quot;vnđ&quot;_ ;_ * &quot;-&quot;??_)\ &quot;vnđ&quot;_ ;_ @_ "/>
    <numFmt numFmtId="187" formatCode="_ * #,##0.00_)\ _V_N_Đ_ ;_ * \(#,##0.00\)\ _V_N_Đ_ ;_ * &quot;-&quot;??_)\ _V_N_Đ_ ;_ @_ "/>
    <numFmt numFmtId="188" formatCode="#,##0&quot;vnđ&quot;_);\(#,##0&quot;vnđ&quot;\)"/>
    <numFmt numFmtId="189" formatCode="#,##0&quot;vnđ&quot;_);[Red]\(#,##0&quot;vnđ&quot;\)"/>
    <numFmt numFmtId="190" formatCode="#,##0.00&quot;vnđ&quot;_);\(#,##0.00&quot;vnđ&quot;\)"/>
    <numFmt numFmtId="191" formatCode="#,##0.00&quot;vnđ&quot;_);[Red]\(#,##0.00&quot;vnđ&quot;\)"/>
    <numFmt numFmtId="192" formatCode="_ * #,##0_)&quot;vnđ&quot;_ ;_ * \(#,##0\)&quot;vnđ&quot;_ ;_ * &quot;-&quot;_)&quot;vnđ&quot;_ ;_ @_ "/>
    <numFmt numFmtId="193" formatCode="_ * #,##0_)_V_N_Đ_ ;_ * \(#,##0\)_V_N_Đ_ ;_ * &quot;-&quot;_)_V_N_Đ_ ;_ @_ "/>
    <numFmt numFmtId="194" formatCode="_ * #,##0.00_)&quot;vnđ&quot;_ ;_ * \(#,##0.00\)&quot;vnđ&quot;_ ;_ * &quot;-&quot;??_)&quot;vnđ&quot;_ ;_ @_ "/>
    <numFmt numFmtId="195" formatCode="_ * #,##0.00_)_V_N_Đ_ ;_ * \(#,##0.00\)_V_N_Đ_ ;_ * &quot;-&quot;??_)_V_N_Đ_ ;_ @_ "/>
    <numFmt numFmtId="196" formatCode="0_);\(0\)"/>
    <numFmt numFmtId="197" formatCode="_-* #,##0\ _₫_-;\-* #,##0\ _₫_-;_-* &quot;-&quot;??\ _₫_-;_-@_-"/>
    <numFmt numFmtId="198" formatCode="&quot;SFr.&quot;\ #,##0.00"/>
    <numFmt numFmtId="199" formatCode="_(* #,##0_);_(* \(#,##0\);_(* &quot;-&quot;??_);_(@_)"/>
    <numFmt numFmtId="200" formatCode="#,##0.00;[Red]#,##0.00"/>
    <numFmt numFmtId="201" formatCode="0.0"/>
    <numFmt numFmtId="202" formatCode="#,##0;[Red]#,##0"/>
    <numFmt numFmtId="203" formatCode="&quot;Yes&quot;;&quot;Yes&quot;;&quot;No&quot;"/>
    <numFmt numFmtId="204" formatCode="&quot;True&quot;;&quot;True&quot;;&quot;False&quot;"/>
    <numFmt numFmtId="205" formatCode="&quot;On&quot;;&quot;On&quot;;&quot;Off&quot;"/>
    <numFmt numFmtId="206" formatCode="[$€-2]\ #,##0.00_);[Red]\([$€-2]\ #,##0.00\)"/>
    <numFmt numFmtId="207" formatCode="0.00_ ;\-0.00\ "/>
    <numFmt numFmtId="208" formatCode="#,##0.0"/>
    <numFmt numFmtId="209" formatCode="#,##0.0;[Red]#,##0.0"/>
    <numFmt numFmtId="210" formatCode="_-* #,##0.0\ _₫_-;\-* #,##0.0\ _₫_-;_-* &quot;-&quot;??\ _₫_-;_-@_-"/>
    <numFmt numFmtId="211" formatCode="#,##0.0\ ;&quot; (&quot;#,##0.0\);&quot; -&quot;#\ ;@\ "/>
    <numFmt numFmtId="212" formatCode="#,##0.00\ ;&quot; (&quot;#,##0.00\);&quot; -&quot;#\ ;@\ "/>
    <numFmt numFmtId="213" formatCode="#,##0\ ;&quot; (&quot;#,##0\);&quot; -&quot;#\ ;@\ "/>
    <numFmt numFmtId="214" formatCode="_-* #,##0.000\ _₫_-;\-* #,##0.000\ _₫_-;_-* &quot;-&quot;??\ _₫_-;_-@_-"/>
    <numFmt numFmtId="215" formatCode="_-* #,##0.0000\ _₫_-;\-* #,##0.0000\ _₫_-;_-* &quot;-&quot;??\ _₫_-;_-@_-"/>
    <numFmt numFmtId="216" formatCode="#,##0.000"/>
    <numFmt numFmtId="217" formatCode="_-* #,##0.00_v_n_đ_-;\-* #,##0.00_v_n_đ_-;_-* &quot;-&quot;&quot;?&quot;&quot;?&quot;_v_n_đ_-;_-@_-"/>
    <numFmt numFmtId="218" formatCode="_-* #,##0.00_-;\-* #,##0.00_-;_-* &quot;-&quot;&quot;?&quot;&quot;?&quot;_-;_-@_-"/>
    <numFmt numFmtId="219" formatCode="_(* #,##0_);_(* \(#,##0\);_(* &quot;-&quot;&quot;?&quot;&quot;?&quot;_);_(@_)"/>
    <numFmt numFmtId="220" formatCode="0.000"/>
    <numFmt numFmtId="221" formatCode="_-* #,##0.00_-;\-* #,##0.00_-;_-* &quot;-&quot;??_-;_-@_-"/>
    <numFmt numFmtId="222" formatCode="_(* #,##0.0_);_(* \(#,##0.0\);_(* &quot;-&quot;??_);_(@_)"/>
    <numFmt numFmtId="223" formatCode="#,##0.0000"/>
    <numFmt numFmtId="224" formatCode="0.00_);\(0.00\)"/>
    <numFmt numFmtId="225" formatCode="#,##0.00000"/>
    <numFmt numFmtId="226" formatCode="#,##0.000000"/>
    <numFmt numFmtId="227" formatCode="#,##0.00_ ;\-#,##0.00\ "/>
  </numFmts>
  <fonts count="59">
    <font>
      <sz val="10"/>
      <name val="Times New Roman"/>
      <family val="0"/>
    </font>
    <font>
      <sz val="12"/>
      <name val="Times New Roman"/>
      <family val="1"/>
    </font>
    <font>
      <sz val="10"/>
      <name val="Arial"/>
      <family val="2"/>
    </font>
    <font>
      <u val="single"/>
      <sz val="10"/>
      <color indexed="12"/>
      <name val="Times New Roman"/>
      <family val="1"/>
    </font>
    <font>
      <u val="single"/>
      <sz val="10"/>
      <color indexed="36"/>
      <name val="Times New Roman"/>
      <family val="1"/>
    </font>
    <font>
      <sz val="11"/>
      <color indexed="8"/>
      <name val="Arial"/>
      <family val="2"/>
    </font>
    <font>
      <sz val="10"/>
      <name val="Mangal"/>
      <family val="2"/>
    </font>
    <font>
      <sz val="11"/>
      <color indexed="8"/>
      <name val="Calibri"/>
      <family val="2"/>
    </font>
    <font>
      <sz val="10"/>
      <name val="VNI-Times"/>
      <family val="0"/>
    </font>
    <font>
      <b/>
      <sz val="12"/>
      <name val="Times New Roman"/>
      <family val="1"/>
    </font>
    <font>
      <sz val="11"/>
      <name val="Arial"/>
      <family val="2"/>
    </font>
    <font>
      <sz val="13"/>
      <name val="VNI-Times"/>
      <family val="0"/>
    </font>
    <font>
      <b/>
      <sz val="13"/>
      <name val="Times New Roman"/>
      <family val="1"/>
    </font>
    <font>
      <b/>
      <sz val="14"/>
      <name val="Times New Roman"/>
      <family val="1"/>
    </font>
    <font>
      <sz val="13"/>
      <name val="Times New Roman"/>
      <family val="1"/>
    </font>
    <font>
      <sz val="8"/>
      <name val="Times New Roman"/>
      <family val="1"/>
    </font>
    <font>
      <sz val="14"/>
      <color indexed="8"/>
      <name val="Times New Roman"/>
      <family val="1"/>
    </font>
    <font>
      <vertAlign val="superscript"/>
      <sz val="14"/>
      <color indexed="8"/>
      <name val="Times New Roman"/>
      <family val="1"/>
    </font>
    <font>
      <sz val="14"/>
      <name val="Times New Roman"/>
      <family val="1"/>
    </font>
    <font>
      <b/>
      <sz val="14"/>
      <color indexed="8"/>
      <name val="Times New Roman"/>
      <family val="1"/>
    </font>
    <font>
      <i/>
      <sz val="14"/>
      <name val="Times New Roman"/>
      <family val="1"/>
    </font>
    <font>
      <i/>
      <sz val="14"/>
      <color indexed="8"/>
      <name val="Times New Roman"/>
      <family val="1"/>
    </font>
    <font>
      <sz val="14"/>
      <color indexed="10"/>
      <name val="Times New Roman"/>
      <family val="1"/>
    </font>
    <font>
      <b/>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hair"/>
      <bottom style="hair"/>
    </border>
    <border>
      <left style="thin"/>
      <right>
        <color indexed="63"/>
      </right>
      <top style="hair"/>
      <bottom>
        <color indexed="63"/>
      </bottom>
    </border>
    <border>
      <left style="thin"/>
      <right style="thin"/>
      <top style="hair"/>
      <bottom style="hair"/>
    </border>
    <border>
      <left style="thin"/>
      <right style="thin"/>
      <top style="hair"/>
      <bottom style="thin"/>
    </border>
    <border>
      <left style="thin"/>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5" fillId="0" borderId="0">
      <alignment/>
      <protection/>
    </xf>
    <xf numFmtId="0" fontId="44"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212" fontId="6" fillId="0" borderId="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218" fontId="7" fillId="0" borderId="0" applyFont="0" applyFill="0" applyBorder="0" applyAlignment="0" applyProtection="0"/>
    <xf numFmtId="187"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27" borderId="2" applyNumberFormat="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0"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protection/>
    </xf>
    <xf numFmtId="0" fontId="2" fillId="0" borderId="0">
      <alignment/>
      <protection/>
    </xf>
    <xf numFmtId="0" fontId="11"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168" fontId="8"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7">
    <xf numFmtId="0" fontId="0" fillId="0" borderId="0" xfId="0" applyAlignment="1">
      <alignment/>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xf>
    <xf numFmtId="0" fontId="1" fillId="0" borderId="0" xfId="0" applyFont="1" applyFill="1" applyBorder="1" applyAlignment="1">
      <alignment wrapText="1"/>
    </xf>
    <xf numFmtId="0" fontId="1" fillId="0" borderId="0" xfId="0" applyFont="1" applyFill="1" applyAlignment="1">
      <alignment wrapText="1"/>
    </xf>
    <xf numFmtId="4" fontId="1"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4" fontId="1" fillId="0" borderId="0" xfId="0" applyNumberFormat="1" applyFont="1" applyFill="1" applyBorder="1" applyAlignment="1">
      <alignment/>
    </xf>
    <xf numFmtId="4" fontId="1" fillId="0" borderId="0" xfId="0" applyNumberFormat="1" applyFont="1" applyFill="1" applyBorder="1" applyAlignment="1">
      <alignment horizontal="right" vertical="center"/>
    </xf>
    <xf numFmtId="0" fontId="1" fillId="0" borderId="0" xfId="0" applyFont="1" applyFill="1" applyAlignment="1">
      <alignment horizontal="center" vertical="center"/>
    </xf>
    <xf numFmtId="4" fontId="1" fillId="0" borderId="0" xfId="0" applyNumberFormat="1" applyFont="1" applyFill="1" applyAlignment="1">
      <alignment horizontal="center" vertical="center"/>
    </xf>
    <xf numFmtId="0" fontId="1" fillId="0" borderId="0" xfId="0" applyFont="1" applyFill="1" applyAlignment="1">
      <alignment/>
    </xf>
    <xf numFmtId="4" fontId="1" fillId="0" borderId="0" xfId="0" applyNumberFormat="1" applyFont="1" applyFill="1" applyAlignment="1">
      <alignment horizontal="right" vertical="center"/>
    </xf>
    <xf numFmtId="4" fontId="14" fillId="0" borderId="0" xfId="0" applyNumberFormat="1" applyFont="1" applyFill="1" applyBorder="1" applyAlignment="1">
      <alignment/>
    </xf>
    <xf numFmtId="0" fontId="14" fillId="0" borderId="0" xfId="0" applyFont="1" applyFill="1" applyBorder="1" applyAlignment="1">
      <alignment/>
    </xf>
    <xf numFmtId="0" fontId="14" fillId="0" borderId="0" xfId="0" applyFont="1" applyFill="1" applyAlignment="1">
      <alignment/>
    </xf>
    <xf numFmtId="4"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13" fillId="0" borderId="0" xfId="0" applyFont="1" applyFill="1" applyBorder="1" applyAlignment="1">
      <alignment vertical="top" wrapText="1"/>
    </xf>
    <xf numFmtId="0" fontId="9" fillId="0" borderId="0" xfId="0" applyFont="1" applyFill="1" applyBorder="1" applyAlignment="1">
      <alignment vertical="center" wrapText="1"/>
    </xf>
    <xf numFmtId="0" fontId="12"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Alignment="1">
      <alignment horizontal="center" vertical="center" wrapText="1"/>
    </xf>
    <xf numFmtId="4" fontId="16" fillId="0" borderId="0" xfId="0" applyNumberFormat="1" applyFont="1" applyFill="1" applyAlignment="1">
      <alignment horizontal="center" vertical="center"/>
    </xf>
    <xf numFmtId="0" fontId="16" fillId="0" borderId="0" xfId="0" applyFont="1" applyFill="1" applyAlignment="1">
      <alignment horizontal="center" vertical="center"/>
    </xf>
    <xf numFmtId="4" fontId="16" fillId="0" borderId="0" xfId="0" applyNumberFormat="1" applyFont="1" applyFill="1" applyBorder="1" applyAlignment="1">
      <alignment/>
    </xf>
    <xf numFmtId="0" fontId="16" fillId="0" borderId="0" xfId="0" applyFont="1" applyFill="1" applyBorder="1" applyAlignment="1">
      <alignment/>
    </xf>
    <xf numFmtId="0" fontId="16" fillId="0" borderId="0" xfId="0" applyFont="1" applyFill="1" applyAlignment="1">
      <alignment/>
    </xf>
    <xf numFmtId="0" fontId="19" fillId="0" borderId="0" xfId="0" applyFont="1" applyFill="1" applyBorder="1" applyAlignment="1">
      <alignment vertical="top" wrapText="1"/>
    </xf>
    <xf numFmtId="0" fontId="19" fillId="0"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4" fontId="16" fillId="0" borderId="0" xfId="0" applyNumberFormat="1" applyFont="1" applyFill="1" applyBorder="1" applyAlignment="1">
      <alignment horizontal="center" vertical="center"/>
    </xf>
    <xf numFmtId="0" fontId="16" fillId="0" borderId="10" xfId="0" applyFont="1" applyFill="1" applyBorder="1" applyAlignment="1">
      <alignment horizontal="center" vertical="center"/>
    </xf>
    <xf numFmtId="0" fontId="16" fillId="0" borderId="13" xfId="0" applyFont="1" applyFill="1" applyBorder="1" applyAlignment="1">
      <alignment horizontal="center" vertical="center"/>
    </xf>
    <xf numFmtId="227" fontId="19" fillId="0" borderId="0" xfId="0" applyNumberFormat="1" applyFont="1" applyFill="1" applyBorder="1" applyAlignment="1">
      <alignment/>
    </xf>
    <xf numFmtId="0" fontId="19" fillId="0" borderId="13" xfId="0" applyFont="1" applyFill="1" applyBorder="1" applyAlignment="1">
      <alignment horizontal="center" vertical="center"/>
    </xf>
    <xf numFmtId="2" fontId="16" fillId="0" borderId="10" xfId="0" applyNumberFormat="1" applyFont="1" applyFill="1" applyBorder="1" applyAlignment="1">
      <alignment vertical="center" wrapText="1"/>
    </xf>
    <xf numFmtId="2"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4" fontId="16" fillId="0" borderId="10" xfId="42"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xf>
    <xf numFmtId="4" fontId="19" fillId="0" borderId="0" xfId="0" applyNumberFormat="1" applyFont="1" applyFill="1" applyBorder="1" applyAlignment="1">
      <alignment/>
    </xf>
    <xf numFmtId="0" fontId="19" fillId="0" borderId="0" xfId="0" applyFont="1" applyFill="1" applyBorder="1" applyAlignment="1">
      <alignment/>
    </xf>
    <xf numFmtId="0" fontId="16" fillId="0" borderId="10" xfId="69" applyFont="1" applyFill="1" applyBorder="1" applyAlignment="1">
      <alignment horizontal="center" vertical="center" wrapText="1"/>
      <protection/>
    </xf>
    <xf numFmtId="0" fontId="16" fillId="0" borderId="10" xfId="0" applyFont="1" applyFill="1" applyBorder="1" applyAlignment="1">
      <alignment vertical="center" wrapText="1"/>
    </xf>
    <xf numFmtId="4" fontId="16" fillId="0" borderId="10" xfId="0" applyNumberFormat="1" applyFont="1" applyFill="1" applyBorder="1" applyAlignment="1">
      <alignment horizontal="center" vertical="center"/>
    </xf>
    <xf numFmtId="4" fontId="16" fillId="0" borderId="10" xfId="42" applyNumberFormat="1" applyFont="1" applyFill="1" applyBorder="1" applyAlignment="1">
      <alignment horizontal="center" vertical="center"/>
    </xf>
    <xf numFmtId="4" fontId="16" fillId="0" borderId="10" xfId="42" applyNumberFormat="1" applyFont="1" applyFill="1" applyBorder="1" applyAlignment="1">
      <alignment vertical="center"/>
    </xf>
    <xf numFmtId="0" fontId="19" fillId="0" borderId="10" xfId="0" applyFont="1" applyFill="1" applyBorder="1" applyAlignment="1">
      <alignment horizontal="center" vertical="center" wrapText="1"/>
    </xf>
    <xf numFmtId="4" fontId="19" fillId="0" borderId="10" xfId="42" applyNumberFormat="1" applyFont="1" applyFill="1" applyBorder="1" applyAlignment="1">
      <alignment horizontal="center" vertical="center" wrapText="1"/>
    </xf>
    <xf numFmtId="4" fontId="16" fillId="0" borderId="10" xfId="48" applyNumberFormat="1" applyFont="1" applyFill="1" applyBorder="1" applyAlignment="1">
      <alignment horizontal="center" vertical="center"/>
    </xf>
    <xf numFmtId="0" fontId="19" fillId="0" borderId="0" xfId="0" applyFont="1" applyFill="1" applyAlignment="1">
      <alignment/>
    </xf>
    <xf numFmtId="1" fontId="16" fillId="0" borderId="10" xfId="48"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16" fillId="0" borderId="10" xfId="68" applyFont="1" applyFill="1" applyBorder="1" applyAlignment="1">
      <alignment horizontal="center" vertical="center" wrapText="1"/>
      <protection/>
    </xf>
    <xf numFmtId="0" fontId="16" fillId="0" borderId="14" xfId="0" applyFont="1" applyFill="1" applyBorder="1" applyAlignment="1">
      <alignment horizontal="center" vertical="center"/>
    </xf>
    <xf numFmtId="0" fontId="16" fillId="0" borderId="0" xfId="0" applyFont="1" applyFill="1" applyBorder="1" applyAlignment="1">
      <alignment horizontal="center"/>
    </xf>
    <xf numFmtId="0" fontId="16" fillId="0" borderId="0" xfId="0" applyFont="1" applyFill="1" applyBorder="1" applyAlignment="1">
      <alignment horizontal="center" vertical="center" wrapText="1"/>
    </xf>
    <xf numFmtId="0" fontId="16" fillId="0" borderId="0" xfId="0" applyFont="1" applyFill="1" applyBorder="1" applyAlignment="1">
      <alignment wrapText="1"/>
    </xf>
    <xf numFmtId="216" fontId="16" fillId="0" borderId="0"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Alignment="1">
      <alignment wrapText="1"/>
    </xf>
    <xf numFmtId="4" fontId="16" fillId="0" borderId="10" xfId="0" applyNumberFormat="1" applyFont="1" applyFill="1" applyBorder="1" applyAlignment="1">
      <alignment vertical="center"/>
    </xf>
    <xf numFmtId="4"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4" fontId="19" fillId="0" borderId="10" xfId="0" applyNumberFormat="1" applyFont="1" applyFill="1" applyBorder="1" applyAlignment="1">
      <alignment horizontal="center" vertical="center"/>
    </xf>
    <xf numFmtId="0" fontId="19" fillId="0" borderId="10" xfId="0" applyFont="1" applyFill="1" applyBorder="1" applyAlignment="1">
      <alignment vertical="center" wrapText="1"/>
    </xf>
    <xf numFmtId="0" fontId="16" fillId="0" borderId="10" xfId="69" applyFont="1" applyFill="1" applyBorder="1" applyAlignment="1">
      <alignment vertical="center" wrapText="1"/>
      <protection/>
    </xf>
    <xf numFmtId="4" fontId="16" fillId="0" borderId="10" xfId="69" applyNumberFormat="1" applyFont="1" applyFill="1" applyBorder="1" applyAlignment="1">
      <alignment horizontal="center" vertical="center" wrapText="1"/>
      <protection/>
    </xf>
    <xf numFmtId="49" fontId="16" fillId="0" borderId="10" xfId="63" applyNumberFormat="1" applyFont="1" applyFill="1" applyBorder="1" applyAlignment="1">
      <alignment vertical="center" wrapText="1"/>
      <protection/>
    </xf>
    <xf numFmtId="49" fontId="16" fillId="0" borderId="10" xfId="63" applyNumberFormat="1" applyFont="1" applyFill="1" applyBorder="1" applyAlignment="1">
      <alignment horizontal="center" vertical="center" wrapText="1"/>
      <protection/>
    </xf>
    <xf numFmtId="224" fontId="16" fillId="0" borderId="10" xfId="0" applyNumberFormat="1" applyFont="1" applyFill="1" applyBorder="1" applyAlignment="1">
      <alignment horizontal="center" vertical="center" wrapText="1"/>
    </xf>
    <xf numFmtId="4" fontId="16" fillId="0" borderId="10" xfId="42" applyNumberFormat="1" applyFont="1" applyFill="1" applyBorder="1" applyAlignment="1">
      <alignment vertical="center" wrapText="1"/>
    </xf>
    <xf numFmtId="0" fontId="16" fillId="0" borderId="0" xfId="0" applyFont="1" applyFill="1" applyBorder="1" applyAlignment="1">
      <alignment horizontal="left" vertical="center"/>
    </xf>
    <xf numFmtId="4" fontId="19" fillId="0" borderId="0" xfId="0" applyNumberFormat="1" applyFont="1" applyFill="1" applyBorder="1" applyAlignment="1">
      <alignment horizontal="center" vertical="center"/>
    </xf>
    <xf numFmtId="0" fontId="1" fillId="0" borderId="0" xfId="0" applyFont="1" applyFill="1" applyAlignment="1">
      <alignment horizontal="center" vertical="center" wrapText="1"/>
    </xf>
    <xf numFmtId="227" fontId="12" fillId="0" borderId="0" xfId="0" applyNumberFormat="1" applyFont="1" applyFill="1" applyBorder="1" applyAlignment="1">
      <alignment/>
    </xf>
    <xf numFmtId="0" fontId="14" fillId="0" borderId="15" xfId="0" applyFont="1" applyFill="1" applyBorder="1" applyAlignment="1">
      <alignment horizontal="center" vertical="center"/>
    </xf>
    <xf numFmtId="0" fontId="14" fillId="0" borderId="15" xfId="0" applyFont="1" applyFill="1" applyBorder="1" applyAlignment="1">
      <alignment horizontal="center" vertical="center" wrapText="1"/>
    </xf>
    <xf numFmtId="49" fontId="14" fillId="0" borderId="15" xfId="63" applyNumberFormat="1" applyFont="1" applyFill="1" applyBorder="1" applyAlignment="1">
      <alignment vertical="center" wrapText="1"/>
      <protection/>
    </xf>
    <xf numFmtId="2" fontId="14" fillId="0" borderId="15" xfId="0" applyNumberFormat="1" applyFont="1" applyFill="1" applyBorder="1" applyAlignment="1">
      <alignment horizontal="center" vertical="center" wrapText="1"/>
    </xf>
    <xf numFmtId="49" fontId="14" fillId="0" borderId="15" xfId="63" applyNumberFormat="1" applyFont="1" applyFill="1" applyBorder="1" applyAlignment="1">
      <alignment horizontal="center" vertical="center" wrapText="1"/>
      <protection/>
    </xf>
    <xf numFmtId="4" fontId="14" fillId="0" borderId="15" xfId="48" applyNumberFormat="1" applyFont="1" applyFill="1" applyBorder="1" applyAlignment="1">
      <alignment horizontal="center" vertical="center"/>
    </xf>
    <xf numFmtId="2" fontId="14" fillId="0" borderId="15" xfId="48" applyNumberFormat="1" applyFont="1" applyFill="1" applyBorder="1" applyAlignment="1">
      <alignment horizontal="center" vertical="center"/>
    </xf>
    <xf numFmtId="2" fontId="14" fillId="0" borderId="15" xfId="0" applyNumberFormat="1" applyFont="1" applyFill="1" applyBorder="1" applyAlignment="1">
      <alignment horizontal="center" vertical="center"/>
    </xf>
    <xf numFmtId="0" fontId="14" fillId="0" borderId="15" xfId="68" applyFont="1" applyFill="1" applyBorder="1" applyAlignment="1">
      <alignment horizontal="center" vertical="center" wrapText="1"/>
      <protection/>
    </xf>
    <xf numFmtId="3" fontId="14" fillId="0" borderId="15" xfId="0" applyNumberFormat="1" applyFont="1" applyFill="1" applyBorder="1" applyAlignment="1">
      <alignment horizontal="center" vertical="center" wrapText="1"/>
    </xf>
    <xf numFmtId="2" fontId="14" fillId="0" borderId="15" xfId="0" applyNumberFormat="1" applyFont="1" applyFill="1" applyBorder="1" applyAlignment="1">
      <alignment vertical="center" wrapText="1"/>
    </xf>
    <xf numFmtId="1" fontId="14" fillId="0" borderId="15" xfId="48" applyNumberFormat="1" applyFont="1" applyFill="1" applyBorder="1" applyAlignment="1">
      <alignment horizontal="center" vertical="center" wrapText="1"/>
    </xf>
    <xf numFmtId="2" fontId="12" fillId="0" borderId="15" xfId="0" applyNumberFormat="1" applyFont="1" applyFill="1" applyBorder="1" applyAlignment="1">
      <alignment horizontal="center" vertical="center"/>
    </xf>
    <xf numFmtId="0" fontId="14" fillId="0" borderId="16" xfId="0" applyFont="1" applyFill="1" applyBorder="1" applyAlignment="1">
      <alignment horizontal="center" vertical="center"/>
    </xf>
    <xf numFmtId="0" fontId="14" fillId="0" borderId="16" xfId="0" applyFont="1" applyFill="1" applyBorder="1" applyAlignment="1">
      <alignment vertical="center" wrapText="1"/>
    </xf>
    <xf numFmtId="0" fontId="14" fillId="0" borderId="16" xfId="0" applyFont="1" applyFill="1" applyBorder="1" applyAlignment="1">
      <alignment horizontal="center" vertical="center" wrapText="1"/>
    </xf>
    <xf numFmtId="4" fontId="14" fillId="0" borderId="16" xfId="48" applyNumberFormat="1" applyFont="1" applyFill="1" applyBorder="1" applyAlignment="1">
      <alignment horizontal="center" vertical="center"/>
    </xf>
    <xf numFmtId="2" fontId="14" fillId="0" borderId="16" xfId="42" applyNumberFormat="1" applyFont="1" applyFill="1" applyBorder="1" applyAlignment="1">
      <alignment horizontal="center" vertical="center"/>
    </xf>
    <xf numFmtId="2" fontId="14" fillId="0" borderId="16" xfId="0" applyNumberFormat="1" applyFont="1" applyFill="1" applyBorder="1" applyAlignment="1">
      <alignment horizontal="center" vertical="center"/>
    </xf>
    <xf numFmtId="2" fontId="14" fillId="0" borderId="16"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0" fontId="14" fillId="0" borderId="10" xfId="0" applyFont="1" applyFill="1" applyBorder="1" applyAlignment="1">
      <alignment horizontal="center"/>
    </xf>
    <xf numFmtId="0" fontId="1" fillId="0" borderId="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0" xfId="68" applyFont="1" applyFill="1" applyBorder="1" applyAlignment="1">
      <alignment horizontal="center" vertical="center" wrapText="1"/>
      <protection/>
    </xf>
    <xf numFmtId="0" fontId="16" fillId="0" borderId="10" xfId="69" applyFont="1" applyFill="1" applyBorder="1" applyAlignment="1">
      <alignment horizontal="center" vertical="center" wrapText="1"/>
      <protection/>
    </xf>
    <xf numFmtId="224"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top" wrapText="1"/>
    </xf>
    <xf numFmtId="227" fontId="23" fillId="0" borderId="0" xfId="0" applyNumberFormat="1" applyFont="1" applyFill="1" applyBorder="1" applyAlignment="1">
      <alignment/>
    </xf>
    <xf numFmtId="4" fontId="23" fillId="0" borderId="0" xfId="0" applyNumberFormat="1" applyFont="1" applyFill="1" applyBorder="1" applyAlignment="1">
      <alignment/>
    </xf>
    <xf numFmtId="0" fontId="22" fillId="0" borderId="0" xfId="0" applyFont="1" applyFill="1" applyBorder="1" applyAlignment="1">
      <alignment horizontal="center" vertical="center"/>
    </xf>
    <xf numFmtId="4" fontId="22" fillId="0" borderId="0" xfId="0" applyNumberFormat="1"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0" fontId="22" fillId="0" borderId="13" xfId="0" applyFont="1" applyFill="1" applyBorder="1" applyAlignment="1">
      <alignment horizontal="center" vertical="center"/>
    </xf>
    <xf numFmtId="0" fontId="16" fillId="0" borderId="10" xfId="69" applyFont="1" applyFill="1" applyBorder="1" applyAlignment="1">
      <alignment vertical="center" wrapText="1"/>
      <protection/>
    </xf>
    <xf numFmtId="4" fontId="16" fillId="0" borderId="10"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8" fillId="0" borderId="10" xfId="0" applyFont="1" applyFill="1" applyBorder="1" applyAlignment="1">
      <alignment horizontal="center" vertical="center"/>
    </xf>
    <xf numFmtId="2" fontId="18" fillId="0" borderId="10" xfId="0" applyNumberFormat="1" applyFont="1" applyFill="1" applyBorder="1" applyAlignment="1">
      <alignment vertical="center" wrapText="1"/>
    </xf>
    <xf numFmtId="2" fontId="18" fillId="0" borderId="10"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8" fillId="0" borderId="10" xfId="42"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xf>
    <xf numFmtId="0" fontId="18" fillId="0" borderId="10" xfId="69" applyFont="1" applyFill="1" applyBorder="1" applyAlignment="1">
      <alignment horizontal="center" vertical="center" wrapText="1"/>
      <protection/>
    </xf>
    <xf numFmtId="0" fontId="18" fillId="0" borderId="10" xfId="0" applyFont="1" applyFill="1" applyBorder="1" applyAlignment="1">
      <alignment horizontal="center"/>
    </xf>
    <xf numFmtId="227" fontId="13" fillId="0" borderId="0" xfId="0" applyNumberFormat="1" applyFont="1" applyFill="1" applyBorder="1" applyAlignment="1">
      <alignment/>
    </xf>
    <xf numFmtId="4" fontId="13" fillId="0" borderId="0" xfId="0" applyNumberFormat="1" applyFont="1" applyFill="1" applyBorder="1" applyAlignment="1">
      <alignment/>
    </xf>
    <xf numFmtId="0" fontId="13" fillId="0" borderId="0" xfId="0" applyFont="1" applyFill="1" applyBorder="1" applyAlignment="1">
      <alignment/>
    </xf>
    <xf numFmtId="0" fontId="13" fillId="0" borderId="0" xfId="0" applyFont="1" applyFill="1" applyAlignment="1">
      <alignment/>
    </xf>
    <xf numFmtId="0" fontId="18" fillId="0" borderId="13" xfId="0" applyFont="1" applyFill="1" applyBorder="1" applyAlignment="1">
      <alignment horizontal="center" vertical="center"/>
    </xf>
    <xf numFmtId="0" fontId="18" fillId="0" borderId="10" xfId="0" applyFont="1" applyFill="1" applyBorder="1" applyAlignment="1">
      <alignment vertical="center" wrapText="1"/>
    </xf>
    <xf numFmtId="4" fontId="18" fillId="0" borderId="10" xfId="42" applyNumberFormat="1" applyFont="1" applyFill="1" applyBorder="1" applyAlignment="1">
      <alignment horizontal="center" vertical="center"/>
    </xf>
    <xf numFmtId="4" fontId="18" fillId="0" borderId="10" xfId="0" applyNumberFormat="1" applyFont="1" applyFill="1" applyBorder="1" applyAlignment="1">
      <alignment vertical="center"/>
    </xf>
    <xf numFmtId="0" fontId="18" fillId="0" borderId="0" xfId="0" applyFont="1" applyFill="1" applyBorder="1" applyAlignment="1">
      <alignment/>
    </xf>
    <xf numFmtId="0" fontId="18" fillId="0" borderId="0" xfId="0" applyFont="1" applyFill="1" applyAlignment="1">
      <alignment/>
    </xf>
    <xf numFmtId="0" fontId="18" fillId="0" borderId="10" xfId="0" applyFont="1" applyFill="1" applyBorder="1" applyAlignment="1">
      <alignment horizontal="center" vertical="center" wrapText="1"/>
    </xf>
    <xf numFmtId="0" fontId="18" fillId="0" borderId="10" xfId="69" applyFont="1" applyFill="1" applyBorder="1" applyAlignment="1">
      <alignment horizontal="center" vertical="center" wrapText="1"/>
      <protection/>
    </xf>
    <xf numFmtId="0" fontId="18" fillId="0" borderId="10" xfId="0" applyFont="1" applyFill="1" applyBorder="1" applyAlignment="1">
      <alignment horizontal="center" vertical="center"/>
    </xf>
    <xf numFmtId="0" fontId="18" fillId="0" borderId="10" xfId="0" applyFont="1" applyFill="1" applyBorder="1" applyAlignment="1">
      <alignment wrapText="1"/>
    </xf>
    <xf numFmtId="4" fontId="18" fillId="0" borderId="10" xfId="0" applyNumberFormat="1" applyFont="1" applyFill="1" applyBorder="1" applyAlignment="1">
      <alignment horizontal="center" vertical="center"/>
    </xf>
    <xf numFmtId="216" fontId="18" fillId="0" borderId="10" xfId="0" applyNumberFormat="1" applyFont="1" applyFill="1" applyBorder="1" applyAlignment="1">
      <alignment horizontal="center" vertical="center"/>
    </xf>
    <xf numFmtId="0" fontId="18" fillId="0" borderId="10" xfId="69" applyFont="1" applyFill="1" applyBorder="1" applyAlignment="1">
      <alignment vertical="center" wrapText="1"/>
      <protection/>
    </xf>
    <xf numFmtId="4" fontId="18" fillId="0" borderId="10" xfId="42" applyNumberFormat="1" applyFont="1" applyFill="1" applyBorder="1" applyAlignment="1">
      <alignment vertical="center"/>
    </xf>
    <xf numFmtId="4" fontId="18" fillId="0" borderId="10" xfId="42" applyNumberFormat="1" applyFont="1" applyFill="1" applyBorder="1" applyAlignment="1">
      <alignment horizontal="center" vertical="center"/>
    </xf>
    <xf numFmtId="4" fontId="18" fillId="0" borderId="10" xfId="0" applyNumberFormat="1" applyFont="1" applyFill="1" applyBorder="1" applyAlignment="1">
      <alignment vertical="center"/>
    </xf>
    <xf numFmtId="0" fontId="13" fillId="0" borderId="0" xfId="0" applyFont="1" applyFill="1" applyBorder="1" applyAlignment="1">
      <alignment horizontal="center" vertical="top" wrapText="1"/>
    </xf>
    <xf numFmtId="0" fontId="12"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14" fillId="0" borderId="17" xfId="0" applyFont="1" applyFill="1" applyBorder="1" applyAlignment="1">
      <alignment horizontal="center" vertical="center"/>
    </xf>
    <xf numFmtId="49" fontId="12"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4" fontId="19" fillId="0" borderId="10" xfId="0" applyNumberFormat="1" applyFont="1" applyFill="1" applyBorder="1" applyAlignment="1">
      <alignment horizontal="center" vertical="center" wrapText="1"/>
    </xf>
    <xf numFmtId="0" fontId="16" fillId="0" borderId="17" xfId="0" applyFont="1" applyFill="1" applyBorder="1" applyAlignment="1">
      <alignment horizontal="center" vertical="center"/>
    </xf>
    <xf numFmtId="49" fontId="19" fillId="0" borderId="10" xfId="0" applyNumberFormat="1" applyFont="1" applyFill="1" applyBorder="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omma" xfId="42"/>
    <cellStyle name="Comma [0]" xfId="43"/>
    <cellStyle name="Comma 10" xfId="44"/>
    <cellStyle name="Comma 18" xfId="45"/>
    <cellStyle name="Comma 2" xfId="46"/>
    <cellStyle name="Comma 2 2" xfId="47"/>
    <cellStyle name="Comma 3" xfId="48"/>
    <cellStyle name="Currency" xfId="49"/>
    <cellStyle name="Currency [0]" xfId="50"/>
    <cellStyle name="Check Cell"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12" xfId="63"/>
    <cellStyle name="Normal 2" xfId="64"/>
    <cellStyle name="Normal 2 34" xfId="65"/>
    <cellStyle name="Normal 2_BIEU DM CT-DA KHSDD 2016" xfId="66"/>
    <cellStyle name="Normal 3" xfId="67"/>
    <cellStyle name="Normal_Sheet1_1" xfId="68"/>
    <cellStyle name="Normal_Tonghopnhucau" xfId="69"/>
    <cellStyle name="Note" xfId="70"/>
    <cellStyle name="Output" xfId="71"/>
    <cellStyle name="Percent" xfId="72"/>
    <cellStyle name="Style 1"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Y80"/>
  <sheetViews>
    <sheetView showZeros="0" tabSelected="1" zoomScale="70" zoomScaleNormal="70" zoomScalePageLayoutView="0" workbookViewId="0" topLeftCell="B1">
      <pane xSplit="1" ySplit="5" topLeftCell="C6" activePane="bottomRight" state="frozen"/>
      <selection pane="topLeft" activeCell="B1" sqref="B1"/>
      <selection pane="topRight" activeCell="C1" sqref="C1"/>
      <selection pane="bottomLeft" activeCell="B7" sqref="B7"/>
      <selection pane="bottomRight" activeCell="B3" sqref="B3"/>
    </sheetView>
  </sheetViews>
  <sheetFormatPr defaultColWidth="9.33203125" defaultRowHeight="12.75"/>
  <cols>
    <col min="1" max="1" width="10.66015625" style="1" hidden="1" customWidth="1"/>
    <col min="2" max="2" width="9.33203125" style="10" bestFit="1" customWidth="1"/>
    <col min="3" max="3" width="48.16015625" style="5" customWidth="1"/>
    <col min="4" max="4" width="26.5" style="2" customWidth="1"/>
    <col min="5" max="5" width="21" style="81" customWidth="1"/>
    <col min="6" max="6" width="18.33203125" style="13" customWidth="1"/>
    <col min="7" max="7" width="18" style="11" customWidth="1"/>
    <col min="8" max="8" width="17.83203125" style="11" customWidth="1"/>
    <col min="9" max="9" width="38" style="10" customWidth="1"/>
    <col min="10" max="10" width="19.33203125" style="10" customWidth="1"/>
    <col min="11" max="11" width="22.5" style="2" customWidth="1"/>
    <col min="12" max="12" width="22.83203125" style="8" customWidth="1"/>
    <col min="13" max="13" width="22.33203125" style="8" customWidth="1"/>
    <col min="14" max="14" width="14.5" style="8" bestFit="1" customWidth="1"/>
    <col min="15" max="16" width="9.33203125" style="8" customWidth="1"/>
    <col min="17" max="17" width="18" style="3" customWidth="1"/>
    <col min="18" max="18" width="10.83203125" style="3" bestFit="1" customWidth="1"/>
    <col min="19" max="20" width="13.66015625" style="3" bestFit="1" customWidth="1"/>
    <col min="21" max="129" width="9.33203125" style="3" customWidth="1"/>
    <col min="130" max="16384" width="9.33203125" style="12" customWidth="1"/>
  </cols>
  <sheetData>
    <row r="1" spans="1:12" ht="45.75" customHeight="1">
      <c r="A1" s="2"/>
      <c r="B1" s="155" t="s">
        <v>162</v>
      </c>
      <c r="C1" s="155"/>
      <c r="D1" s="155"/>
      <c r="E1" s="155"/>
      <c r="F1" s="155"/>
      <c r="G1" s="155"/>
      <c r="H1" s="155"/>
      <c r="I1" s="155"/>
      <c r="J1" s="155"/>
      <c r="K1" s="155"/>
      <c r="L1" s="22"/>
    </row>
    <row r="2" spans="1:13" ht="21.75" customHeight="1">
      <c r="A2" s="23" t="s">
        <v>53</v>
      </c>
      <c r="B2" s="158" t="s">
        <v>165</v>
      </c>
      <c r="C2" s="158"/>
      <c r="D2" s="158"/>
      <c r="E2" s="158"/>
      <c r="F2" s="158"/>
      <c r="G2" s="158"/>
      <c r="H2" s="158"/>
      <c r="I2" s="158"/>
      <c r="J2" s="158"/>
      <c r="K2" s="158"/>
      <c r="L2" s="23"/>
      <c r="M2" s="23"/>
    </row>
    <row r="3" spans="1:11" ht="15" customHeight="1">
      <c r="A3" s="21"/>
      <c r="B3" s="21"/>
      <c r="C3" s="21"/>
      <c r="D3" s="21"/>
      <c r="E3" s="21"/>
      <c r="F3" s="7"/>
      <c r="G3" s="21"/>
      <c r="H3" s="21"/>
      <c r="I3" s="21"/>
      <c r="J3" s="21"/>
      <c r="K3" s="21"/>
    </row>
    <row r="4" spans="1:129" s="16" customFormat="1" ht="33" customHeight="1">
      <c r="A4" s="159"/>
      <c r="B4" s="160" t="s">
        <v>4</v>
      </c>
      <c r="C4" s="156" t="s">
        <v>6</v>
      </c>
      <c r="D4" s="156" t="s">
        <v>8</v>
      </c>
      <c r="E4" s="156" t="s">
        <v>9</v>
      </c>
      <c r="F4" s="157" t="s">
        <v>11</v>
      </c>
      <c r="G4" s="157" t="s">
        <v>7</v>
      </c>
      <c r="H4" s="157"/>
      <c r="I4" s="156" t="s">
        <v>134</v>
      </c>
      <c r="J4" s="156" t="s">
        <v>0</v>
      </c>
      <c r="K4" s="156" t="s">
        <v>2</v>
      </c>
      <c r="L4" s="14"/>
      <c r="M4" s="14"/>
      <c r="N4" s="14"/>
      <c r="O4" s="14"/>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row>
    <row r="5" spans="1:129" s="19" customFormat="1" ht="48.75" customHeight="1">
      <c r="A5" s="159"/>
      <c r="B5" s="160"/>
      <c r="C5" s="156"/>
      <c r="D5" s="156"/>
      <c r="E5" s="156"/>
      <c r="F5" s="157"/>
      <c r="G5" s="25" t="s">
        <v>18</v>
      </c>
      <c r="H5" s="25" t="s">
        <v>3</v>
      </c>
      <c r="I5" s="156"/>
      <c r="J5" s="156"/>
      <c r="K5" s="156"/>
      <c r="L5" s="17"/>
      <c r="M5" s="17"/>
      <c r="N5" s="17"/>
      <c r="O5" s="17"/>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row>
    <row r="6" spans="1:47" s="16" customFormat="1" ht="93" customHeight="1">
      <c r="A6" s="83"/>
      <c r="B6" s="84">
        <v>1</v>
      </c>
      <c r="C6" s="85" t="s">
        <v>90</v>
      </c>
      <c r="D6" s="86" t="s">
        <v>78</v>
      </c>
      <c r="E6" s="87" t="s">
        <v>14</v>
      </c>
      <c r="F6" s="88">
        <f>SUM(G6:H6)</f>
        <v>12.43</v>
      </c>
      <c r="G6" s="89">
        <v>8.5</v>
      </c>
      <c r="H6" s="90">
        <f>12.43-G6</f>
        <v>3.9299999999999997</v>
      </c>
      <c r="I6" s="91" t="s">
        <v>73</v>
      </c>
      <c r="J6" s="86" t="s">
        <v>127</v>
      </c>
      <c r="K6" s="92"/>
      <c r="L6" s="82"/>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s="16" customFormat="1" ht="66" customHeight="1">
      <c r="A7" s="83"/>
      <c r="B7" s="84">
        <v>2</v>
      </c>
      <c r="C7" s="93" t="s">
        <v>99</v>
      </c>
      <c r="D7" s="94" t="s">
        <v>37</v>
      </c>
      <c r="E7" s="92" t="s">
        <v>43</v>
      </c>
      <c r="F7" s="88">
        <f>SUM(G7:H7)</f>
        <v>0.55</v>
      </c>
      <c r="G7" s="89">
        <v>0.55</v>
      </c>
      <c r="H7" s="95"/>
      <c r="I7" s="91" t="s">
        <v>119</v>
      </c>
      <c r="J7" s="86" t="s">
        <v>127</v>
      </c>
      <c r="K7" s="92"/>
      <c r="L7" s="82"/>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1:47" s="16" customFormat="1" ht="82.5">
      <c r="A8" s="83"/>
      <c r="B8" s="96">
        <v>3</v>
      </c>
      <c r="C8" s="97" t="s">
        <v>133</v>
      </c>
      <c r="D8" s="98" t="s">
        <v>5</v>
      </c>
      <c r="E8" s="98" t="s">
        <v>38</v>
      </c>
      <c r="F8" s="99">
        <f>SUM(G8:H8)</f>
        <v>1.8</v>
      </c>
      <c r="G8" s="100">
        <v>1.78</v>
      </c>
      <c r="H8" s="101">
        <v>0.02</v>
      </c>
      <c r="I8" s="98" t="s">
        <v>85</v>
      </c>
      <c r="J8" s="98" t="s">
        <v>128</v>
      </c>
      <c r="K8" s="102"/>
      <c r="L8" s="82"/>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row>
    <row r="9" spans="1:43" s="16" customFormat="1" ht="31.5" customHeight="1">
      <c r="A9" s="83">
        <v>1</v>
      </c>
      <c r="B9" s="103"/>
      <c r="C9" s="24" t="s">
        <v>36</v>
      </c>
      <c r="D9" s="104"/>
      <c r="E9" s="24"/>
      <c r="F9" s="105">
        <f>SUM(F6:F8)</f>
        <v>14.780000000000001</v>
      </c>
      <c r="G9" s="105">
        <f>SUM(G6:G8)</f>
        <v>10.83</v>
      </c>
      <c r="H9" s="105">
        <f>SUM(H6:H8)</f>
        <v>3.9499999999999997</v>
      </c>
      <c r="I9" s="103"/>
      <c r="J9" s="106"/>
      <c r="K9" s="1"/>
      <c r="L9" s="82"/>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row>
    <row r="10" spans="1:129" ht="33" customHeight="1">
      <c r="A10" s="2"/>
      <c r="C10" s="4"/>
      <c r="E10" s="107"/>
      <c r="F10" s="9"/>
      <c r="G10" s="6"/>
      <c r="H10" s="2"/>
      <c r="I10" s="2"/>
      <c r="J10" s="82"/>
      <c r="K10" s="8"/>
      <c r="O10" s="3"/>
      <c r="P10" s="3"/>
      <c r="DX10" s="12"/>
      <c r="DY10" s="12"/>
    </row>
    <row r="11" spans="1:129" ht="33" customHeight="1">
      <c r="A11" s="2"/>
      <c r="C11" s="4"/>
      <c r="E11" s="107"/>
      <c r="F11" s="9"/>
      <c r="G11" s="6"/>
      <c r="H11" s="2"/>
      <c r="I11" s="2"/>
      <c r="J11" s="82"/>
      <c r="K11" s="8"/>
      <c r="O11" s="3"/>
      <c r="P11" s="3"/>
      <c r="DX11" s="12"/>
      <c r="DY11" s="12"/>
    </row>
    <row r="12" spans="1:129" ht="33" customHeight="1">
      <c r="A12" s="2"/>
      <c r="C12" s="4"/>
      <c r="E12" s="107"/>
      <c r="F12" s="9"/>
      <c r="G12" s="6"/>
      <c r="H12" s="2"/>
      <c r="I12" s="2"/>
      <c r="J12" s="82"/>
      <c r="K12" s="8"/>
      <c r="O12" s="3"/>
      <c r="P12" s="3"/>
      <c r="DX12" s="12"/>
      <c r="DY12" s="12"/>
    </row>
    <row r="13" spans="1:129" ht="33" customHeight="1">
      <c r="A13" s="2"/>
      <c r="C13" s="4"/>
      <c r="E13" s="107"/>
      <c r="F13" s="9"/>
      <c r="G13" s="6"/>
      <c r="H13" s="2"/>
      <c r="I13" s="2"/>
      <c r="J13" s="82"/>
      <c r="K13" s="8"/>
      <c r="O13" s="3"/>
      <c r="P13" s="3"/>
      <c r="DX13" s="12"/>
      <c r="DY13" s="12"/>
    </row>
    <row r="14" spans="1:129" ht="33" customHeight="1">
      <c r="A14" s="2"/>
      <c r="C14" s="4"/>
      <c r="E14" s="107"/>
      <c r="F14" s="9"/>
      <c r="G14" s="6"/>
      <c r="H14" s="2"/>
      <c r="I14" s="2"/>
      <c r="J14" s="82"/>
      <c r="K14" s="8"/>
      <c r="O14" s="3"/>
      <c r="P14" s="3"/>
      <c r="DX14" s="12"/>
      <c r="DY14" s="12"/>
    </row>
    <row r="15" spans="1:129" ht="33" customHeight="1">
      <c r="A15" s="2"/>
      <c r="C15" s="4"/>
      <c r="E15" s="107"/>
      <c r="F15" s="9"/>
      <c r="G15" s="6"/>
      <c r="H15" s="2"/>
      <c r="I15" s="2"/>
      <c r="J15" s="82"/>
      <c r="K15" s="8"/>
      <c r="O15" s="3"/>
      <c r="P15" s="3"/>
      <c r="DX15" s="12"/>
      <c r="DY15" s="12"/>
    </row>
    <row r="16" spans="1:129" ht="33" customHeight="1">
      <c r="A16" s="2"/>
      <c r="C16" s="4"/>
      <c r="E16" s="107"/>
      <c r="F16" s="9"/>
      <c r="G16" s="6"/>
      <c r="H16" s="2"/>
      <c r="I16" s="2"/>
      <c r="J16" s="82"/>
      <c r="K16" s="8"/>
      <c r="O16" s="3"/>
      <c r="P16" s="3"/>
      <c r="DX16" s="12"/>
      <c r="DY16" s="12"/>
    </row>
    <row r="17" spans="1:129" ht="33" customHeight="1">
      <c r="A17" s="2"/>
      <c r="C17" s="4"/>
      <c r="E17" s="107"/>
      <c r="F17" s="9"/>
      <c r="G17" s="6"/>
      <c r="H17" s="2"/>
      <c r="I17" s="2"/>
      <c r="J17" s="82"/>
      <c r="K17" s="8"/>
      <c r="O17" s="3"/>
      <c r="P17" s="3"/>
      <c r="DX17" s="12"/>
      <c r="DY17" s="12"/>
    </row>
    <row r="18" spans="1:129" ht="33" customHeight="1">
      <c r="A18" s="2"/>
      <c r="C18" s="4"/>
      <c r="E18" s="107"/>
      <c r="F18" s="9"/>
      <c r="G18" s="6"/>
      <c r="H18" s="2"/>
      <c r="I18" s="2"/>
      <c r="J18" s="82"/>
      <c r="K18" s="8"/>
      <c r="O18" s="3"/>
      <c r="P18" s="3"/>
      <c r="DX18" s="12"/>
      <c r="DY18" s="12"/>
    </row>
    <row r="19" spans="1:129" ht="33" customHeight="1">
      <c r="A19" s="2"/>
      <c r="C19" s="4"/>
      <c r="E19" s="107"/>
      <c r="F19" s="9"/>
      <c r="G19" s="6"/>
      <c r="H19" s="2"/>
      <c r="I19" s="2"/>
      <c r="J19" s="82"/>
      <c r="K19" s="8"/>
      <c r="O19" s="3"/>
      <c r="P19" s="3"/>
      <c r="DX19" s="12"/>
      <c r="DY19" s="12"/>
    </row>
    <row r="20" spans="1:129" ht="33" customHeight="1">
      <c r="A20" s="2"/>
      <c r="C20" s="4"/>
      <c r="E20" s="107"/>
      <c r="F20" s="9"/>
      <c r="G20" s="6"/>
      <c r="H20" s="2"/>
      <c r="I20" s="2"/>
      <c r="J20" s="82"/>
      <c r="K20" s="8"/>
      <c r="O20" s="3"/>
      <c r="P20" s="3"/>
      <c r="DX20" s="12"/>
      <c r="DY20" s="12"/>
    </row>
    <row r="21" spans="1:129" ht="33" customHeight="1">
      <c r="A21" s="2"/>
      <c r="C21" s="4"/>
      <c r="E21" s="107"/>
      <c r="F21" s="9"/>
      <c r="G21" s="6"/>
      <c r="H21" s="2"/>
      <c r="I21" s="2"/>
      <c r="J21" s="82"/>
      <c r="K21" s="8"/>
      <c r="O21" s="3"/>
      <c r="P21" s="3"/>
      <c r="DX21" s="12"/>
      <c r="DY21" s="12"/>
    </row>
    <row r="22" spans="1:10" ht="33" customHeight="1">
      <c r="A22" s="2"/>
      <c r="C22" s="4"/>
      <c r="E22" s="107"/>
      <c r="F22" s="9"/>
      <c r="G22" s="6"/>
      <c r="H22" s="6"/>
      <c r="I22" s="2"/>
      <c r="J22" s="2"/>
    </row>
    <row r="23" spans="1:10" ht="33" customHeight="1">
      <c r="A23" s="2"/>
      <c r="C23" s="4"/>
      <c r="E23" s="107"/>
      <c r="F23" s="9"/>
      <c r="G23" s="6"/>
      <c r="H23" s="6"/>
      <c r="I23" s="2"/>
      <c r="J23" s="2"/>
    </row>
    <row r="24" spans="1:10" ht="33" customHeight="1">
      <c r="A24" s="2"/>
      <c r="C24" s="4"/>
      <c r="E24" s="107"/>
      <c r="F24" s="9"/>
      <c r="G24" s="6"/>
      <c r="H24" s="6"/>
      <c r="I24" s="2"/>
      <c r="J24" s="2"/>
    </row>
    <row r="25" spans="1:10" ht="33" customHeight="1">
      <c r="A25" s="2"/>
      <c r="C25" s="4"/>
      <c r="E25" s="107"/>
      <c r="F25" s="9"/>
      <c r="G25" s="6"/>
      <c r="H25" s="6"/>
      <c r="I25" s="2"/>
      <c r="J25" s="2"/>
    </row>
    <row r="26" spans="1:10" ht="33" customHeight="1">
      <c r="A26" s="2"/>
      <c r="C26" s="4"/>
      <c r="E26" s="107"/>
      <c r="F26" s="9"/>
      <c r="G26" s="6"/>
      <c r="H26" s="6"/>
      <c r="I26" s="2"/>
      <c r="J26" s="2"/>
    </row>
    <row r="27" spans="1:10" ht="33" customHeight="1">
      <c r="A27" s="2"/>
      <c r="C27" s="4"/>
      <c r="E27" s="107"/>
      <c r="F27" s="9"/>
      <c r="G27" s="6"/>
      <c r="H27" s="6"/>
      <c r="I27" s="2"/>
      <c r="J27" s="2"/>
    </row>
    <row r="28" spans="1:10" ht="33" customHeight="1">
      <c r="A28" s="2"/>
      <c r="C28" s="4"/>
      <c r="E28" s="107"/>
      <c r="F28" s="9"/>
      <c r="G28" s="6"/>
      <c r="H28" s="6"/>
      <c r="I28" s="2"/>
      <c r="J28" s="2"/>
    </row>
    <row r="29" spans="1:10" ht="33" customHeight="1">
      <c r="A29" s="2"/>
      <c r="C29" s="4"/>
      <c r="E29" s="107"/>
      <c r="F29" s="9"/>
      <c r="G29" s="6"/>
      <c r="H29" s="6"/>
      <c r="I29" s="2"/>
      <c r="J29" s="2"/>
    </row>
    <row r="30" spans="1:10" ht="33" customHeight="1">
      <c r="A30" s="2"/>
      <c r="C30" s="4"/>
      <c r="E30" s="107"/>
      <c r="F30" s="9"/>
      <c r="G30" s="6"/>
      <c r="H30" s="6"/>
      <c r="I30" s="2"/>
      <c r="J30" s="2"/>
    </row>
    <row r="31" spans="1:10" ht="33" customHeight="1">
      <c r="A31" s="2"/>
      <c r="C31" s="4"/>
      <c r="E31" s="107"/>
      <c r="F31" s="9"/>
      <c r="G31" s="6"/>
      <c r="H31" s="6"/>
      <c r="I31" s="2"/>
      <c r="J31" s="2"/>
    </row>
    <row r="32" spans="1:10" ht="33" customHeight="1">
      <c r="A32" s="2"/>
      <c r="C32" s="4"/>
      <c r="E32" s="107"/>
      <c r="F32" s="9"/>
      <c r="G32" s="6"/>
      <c r="H32" s="6"/>
      <c r="I32" s="2"/>
      <c r="J32" s="2"/>
    </row>
    <row r="33" spans="1:10" ht="33" customHeight="1">
      <c r="A33" s="2"/>
      <c r="C33" s="4"/>
      <c r="E33" s="107"/>
      <c r="F33" s="9"/>
      <c r="G33" s="6"/>
      <c r="H33" s="6"/>
      <c r="I33" s="2"/>
      <c r="J33" s="2"/>
    </row>
    <row r="34" spans="2:129" s="2" customFormat="1" ht="33" customHeight="1">
      <c r="B34" s="10"/>
      <c r="C34" s="4"/>
      <c r="E34" s="107"/>
      <c r="F34" s="9"/>
      <c r="G34" s="6"/>
      <c r="H34" s="6"/>
      <c r="L34" s="8"/>
      <c r="M34" s="8"/>
      <c r="N34" s="8"/>
      <c r="O34" s="8"/>
      <c r="P34" s="8"/>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row>
    <row r="35" spans="2:129" s="2" customFormat="1" ht="33" customHeight="1">
      <c r="B35" s="10"/>
      <c r="C35" s="4"/>
      <c r="E35" s="107"/>
      <c r="F35" s="9"/>
      <c r="G35" s="6"/>
      <c r="H35" s="6"/>
      <c r="L35" s="8"/>
      <c r="M35" s="8"/>
      <c r="N35" s="8"/>
      <c r="O35" s="8"/>
      <c r="P35" s="8"/>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row>
    <row r="36" spans="2:129" s="2" customFormat="1" ht="33" customHeight="1">
      <c r="B36" s="10"/>
      <c r="C36" s="4"/>
      <c r="E36" s="107"/>
      <c r="F36" s="9"/>
      <c r="G36" s="6"/>
      <c r="H36" s="6"/>
      <c r="L36" s="8"/>
      <c r="M36" s="8"/>
      <c r="N36" s="8"/>
      <c r="O36" s="8"/>
      <c r="P36" s="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row>
    <row r="37" spans="2:129" s="2" customFormat="1" ht="33" customHeight="1">
      <c r="B37" s="10"/>
      <c r="C37" s="4"/>
      <c r="E37" s="107"/>
      <c r="F37" s="9"/>
      <c r="G37" s="6"/>
      <c r="H37" s="6"/>
      <c r="L37" s="8"/>
      <c r="M37" s="8"/>
      <c r="N37" s="8"/>
      <c r="O37" s="8"/>
      <c r="P37" s="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row>
    <row r="38" spans="2:129" s="2" customFormat="1" ht="33" customHeight="1">
      <c r="B38" s="10"/>
      <c r="C38" s="4"/>
      <c r="E38" s="107"/>
      <c r="F38" s="9"/>
      <c r="G38" s="6"/>
      <c r="H38" s="6"/>
      <c r="L38" s="8"/>
      <c r="M38" s="8"/>
      <c r="N38" s="8"/>
      <c r="O38" s="8"/>
      <c r="P38" s="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row>
    <row r="39" spans="2:129" s="2" customFormat="1" ht="33" customHeight="1">
      <c r="B39" s="10"/>
      <c r="C39" s="4"/>
      <c r="E39" s="107"/>
      <c r="F39" s="9"/>
      <c r="G39" s="6"/>
      <c r="H39" s="6"/>
      <c r="L39" s="8"/>
      <c r="M39" s="8"/>
      <c r="N39" s="8"/>
      <c r="O39" s="8"/>
      <c r="P39" s="8"/>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row>
    <row r="40" spans="2:129" s="2" customFormat="1" ht="33" customHeight="1">
      <c r="B40" s="10"/>
      <c r="C40" s="4"/>
      <c r="E40" s="107"/>
      <c r="F40" s="9"/>
      <c r="G40" s="6"/>
      <c r="H40" s="6"/>
      <c r="L40" s="8"/>
      <c r="M40" s="8"/>
      <c r="N40" s="8"/>
      <c r="O40" s="8"/>
      <c r="P40" s="8"/>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row>
    <row r="41" spans="2:129" s="2" customFormat="1" ht="33" customHeight="1">
      <c r="B41" s="10"/>
      <c r="C41" s="4"/>
      <c r="E41" s="107"/>
      <c r="F41" s="9"/>
      <c r="G41" s="6"/>
      <c r="H41" s="6"/>
      <c r="L41" s="8"/>
      <c r="M41" s="8"/>
      <c r="N41" s="8"/>
      <c r="O41" s="8"/>
      <c r="P41" s="8"/>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row>
    <row r="42" spans="2:129" s="2" customFormat="1" ht="33" customHeight="1">
      <c r="B42" s="10"/>
      <c r="C42" s="4"/>
      <c r="E42" s="107"/>
      <c r="F42" s="9"/>
      <c r="G42" s="6"/>
      <c r="H42" s="6"/>
      <c r="L42" s="8"/>
      <c r="M42" s="8"/>
      <c r="N42" s="8"/>
      <c r="O42" s="8"/>
      <c r="P42" s="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row>
    <row r="43" spans="2:129" s="2" customFormat="1" ht="33" customHeight="1">
      <c r="B43" s="10"/>
      <c r="C43" s="4"/>
      <c r="E43" s="107"/>
      <c r="F43" s="9"/>
      <c r="G43" s="6"/>
      <c r="H43" s="6"/>
      <c r="L43" s="8"/>
      <c r="M43" s="8"/>
      <c r="N43" s="8"/>
      <c r="O43" s="8"/>
      <c r="P43" s="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row>
    <row r="44" spans="2:129" s="2" customFormat="1" ht="33" customHeight="1">
      <c r="B44" s="10"/>
      <c r="C44" s="4"/>
      <c r="E44" s="107"/>
      <c r="F44" s="9"/>
      <c r="G44" s="6"/>
      <c r="H44" s="6"/>
      <c r="L44" s="8"/>
      <c r="M44" s="8"/>
      <c r="N44" s="8"/>
      <c r="O44" s="8"/>
      <c r="P44" s="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row>
    <row r="45" spans="2:129" s="2" customFormat="1" ht="33" customHeight="1">
      <c r="B45" s="10"/>
      <c r="C45" s="4"/>
      <c r="E45" s="107"/>
      <c r="F45" s="9"/>
      <c r="G45" s="6"/>
      <c r="H45" s="6"/>
      <c r="L45" s="8"/>
      <c r="M45" s="8"/>
      <c r="N45" s="8"/>
      <c r="O45" s="8"/>
      <c r="P45" s="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row>
    <row r="46" spans="2:129" s="2" customFormat="1" ht="33" customHeight="1">
      <c r="B46" s="10"/>
      <c r="C46" s="4"/>
      <c r="E46" s="107"/>
      <c r="F46" s="9"/>
      <c r="G46" s="6"/>
      <c r="H46" s="6"/>
      <c r="L46" s="8"/>
      <c r="M46" s="8"/>
      <c r="N46" s="8"/>
      <c r="O46" s="8"/>
      <c r="P46" s="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row>
    <row r="47" spans="2:129" s="2" customFormat="1" ht="33" customHeight="1">
      <c r="B47" s="10"/>
      <c r="C47" s="4"/>
      <c r="E47" s="107"/>
      <c r="F47" s="9"/>
      <c r="G47" s="6"/>
      <c r="H47" s="6"/>
      <c r="L47" s="8"/>
      <c r="M47" s="8"/>
      <c r="N47" s="8"/>
      <c r="O47" s="8"/>
      <c r="P47" s="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row>
    <row r="48" spans="2:129" s="2" customFormat="1" ht="33" customHeight="1">
      <c r="B48" s="10"/>
      <c r="C48" s="4"/>
      <c r="E48" s="107"/>
      <c r="F48" s="9"/>
      <c r="G48" s="6"/>
      <c r="H48" s="6"/>
      <c r="L48" s="8"/>
      <c r="M48" s="8"/>
      <c r="N48" s="8"/>
      <c r="O48" s="8"/>
      <c r="P48" s="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row>
    <row r="49" spans="2:129" s="2" customFormat="1" ht="33" customHeight="1">
      <c r="B49" s="10"/>
      <c r="C49" s="4"/>
      <c r="E49" s="107"/>
      <c r="F49" s="9"/>
      <c r="G49" s="6"/>
      <c r="H49" s="6"/>
      <c r="L49" s="8"/>
      <c r="M49" s="8"/>
      <c r="N49" s="8"/>
      <c r="O49" s="8"/>
      <c r="P49" s="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row>
    <row r="50" spans="2:129" s="2" customFormat="1" ht="33" customHeight="1">
      <c r="B50" s="10"/>
      <c r="C50" s="4"/>
      <c r="E50" s="107"/>
      <c r="F50" s="9"/>
      <c r="G50" s="6"/>
      <c r="H50" s="6"/>
      <c r="L50" s="8"/>
      <c r="M50" s="8"/>
      <c r="N50" s="8"/>
      <c r="O50" s="8"/>
      <c r="P50" s="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row>
    <row r="51" spans="2:129" s="2" customFormat="1" ht="33" customHeight="1">
      <c r="B51" s="10"/>
      <c r="C51" s="4"/>
      <c r="E51" s="107"/>
      <c r="F51" s="9"/>
      <c r="G51" s="6"/>
      <c r="H51" s="6"/>
      <c r="L51" s="8"/>
      <c r="M51" s="8"/>
      <c r="N51" s="8"/>
      <c r="O51" s="8"/>
      <c r="P51" s="8"/>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row>
    <row r="52" spans="2:129" s="2" customFormat="1" ht="33" customHeight="1">
      <c r="B52" s="10"/>
      <c r="C52" s="4"/>
      <c r="E52" s="107"/>
      <c r="F52" s="9"/>
      <c r="G52" s="6"/>
      <c r="H52" s="6"/>
      <c r="L52" s="8"/>
      <c r="M52" s="8"/>
      <c r="N52" s="8"/>
      <c r="O52" s="8"/>
      <c r="P52" s="8"/>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row>
    <row r="53" spans="2:129" s="2" customFormat="1" ht="33" customHeight="1">
      <c r="B53" s="10"/>
      <c r="C53" s="4"/>
      <c r="E53" s="107"/>
      <c r="F53" s="9"/>
      <c r="G53" s="6"/>
      <c r="H53" s="6"/>
      <c r="L53" s="8"/>
      <c r="M53" s="8"/>
      <c r="N53" s="8"/>
      <c r="O53" s="8"/>
      <c r="P53" s="8"/>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row>
    <row r="54" spans="2:129" s="2" customFormat="1" ht="33" customHeight="1">
      <c r="B54" s="10"/>
      <c r="C54" s="4"/>
      <c r="E54" s="107"/>
      <c r="F54" s="9"/>
      <c r="G54" s="6"/>
      <c r="H54" s="6"/>
      <c r="L54" s="8"/>
      <c r="M54" s="8"/>
      <c r="N54" s="8"/>
      <c r="O54" s="8"/>
      <c r="P54" s="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row>
    <row r="55" spans="2:129" s="2" customFormat="1" ht="33" customHeight="1">
      <c r="B55" s="10"/>
      <c r="C55" s="4"/>
      <c r="E55" s="107"/>
      <c r="F55" s="9"/>
      <c r="G55" s="6"/>
      <c r="H55" s="6"/>
      <c r="L55" s="8"/>
      <c r="M55" s="8"/>
      <c r="N55" s="8"/>
      <c r="O55" s="8"/>
      <c r="P55" s="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row>
    <row r="56" spans="1:129" s="2" customFormat="1" ht="33" customHeight="1">
      <c r="A56" s="20"/>
      <c r="B56" s="10"/>
      <c r="C56" s="4"/>
      <c r="E56" s="107"/>
      <c r="F56" s="9"/>
      <c r="G56" s="6"/>
      <c r="H56" s="6"/>
      <c r="L56" s="8"/>
      <c r="M56" s="8"/>
      <c r="N56" s="8"/>
      <c r="O56" s="8"/>
      <c r="P56" s="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row>
    <row r="57" spans="1:129" s="2" customFormat="1" ht="33" customHeight="1">
      <c r="A57" s="1"/>
      <c r="B57" s="10"/>
      <c r="C57" s="4"/>
      <c r="E57" s="107"/>
      <c r="F57" s="9"/>
      <c r="G57" s="6"/>
      <c r="H57" s="6"/>
      <c r="L57" s="8"/>
      <c r="M57" s="8"/>
      <c r="N57" s="8"/>
      <c r="O57" s="8"/>
      <c r="P57" s="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row>
    <row r="58" spans="1:129" s="2" customFormat="1" ht="33" customHeight="1">
      <c r="A58" s="1"/>
      <c r="B58" s="10"/>
      <c r="C58" s="4"/>
      <c r="E58" s="107"/>
      <c r="F58" s="9"/>
      <c r="G58" s="6"/>
      <c r="H58" s="6"/>
      <c r="L58" s="8"/>
      <c r="M58" s="8"/>
      <c r="N58" s="8"/>
      <c r="O58" s="8"/>
      <c r="P58" s="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row>
    <row r="59" spans="1:129" s="2" customFormat="1" ht="33" customHeight="1">
      <c r="A59" s="1"/>
      <c r="B59" s="10"/>
      <c r="C59" s="4"/>
      <c r="E59" s="107"/>
      <c r="F59" s="9"/>
      <c r="G59" s="6"/>
      <c r="H59" s="6"/>
      <c r="L59" s="8"/>
      <c r="M59" s="8"/>
      <c r="N59" s="8"/>
      <c r="O59" s="8"/>
      <c r="P59" s="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row>
    <row r="60" spans="1:129" s="2" customFormat="1" ht="33" customHeight="1">
      <c r="A60" s="1"/>
      <c r="B60" s="10"/>
      <c r="C60" s="4"/>
      <c r="E60" s="107"/>
      <c r="F60" s="9"/>
      <c r="G60" s="6"/>
      <c r="H60" s="6"/>
      <c r="L60" s="8"/>
      <c r="M60" s="8"/>
      <c r="N60" s="8"/>
      <c r="O60" s="8"/>
      <c r="P60" s="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row>
    <row r="61" spans="1:129" s="2" customFormat="1" ht="33" customHeight="1">
      <c r="A61" s="1"/>
      <c r="B61" s="10"/>
      <c r="C61" s="4"/>
      <c r="E61" s="107"/>
      <c r="F61" s="9"/>
      <c r="G61" s="6"/>
      <c r="H61" s="6"/>
      <c r="L61" s="8"/>
      <c r="M61" s="8"/>
      <c r="N61" s="8"/>
      <c r="O61" s="8"/>
      <c r="P61" s="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row>
    <row r="62" spans="1:129" s="2" customFormat="1" ht="33" customHeight="1">
      <c r="A62" s="1"/>
      <c r="B62" s="10"/>
      <c r="C62" s="4"/>
      <c r="E62" s="107"/>
      <c r="F62" s="9"/>
      <c r="G62" s="6"/>
      <c r="H62" s="6"/>
      <c r="L62" s="8"/>
      <c r="M62" s="8"/>
      <c r="N62" s="8"/>
      <c r="O62" s="8"/>
      <c r="P62" s="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row>
    <row r="63" spans="1:129" s="2" customFormat="1" ht="33" customHeight="1">
      <c r="A63" s="1"/>
      <c r="B63" s="10"/>
      <c r="C63" s="4"/>
      <c r="E63" s="107"/>
      <c r="F63" s="9"/>
      <c r="G63" s="6"/>
      <c r="H63" s="6"/>
      <c r="L63" s="8"/>
      <c r="M63" s="8"/>
      <c r="N63" s="8"/>
      <c r="O63" s="8"/>
      <c r="P63" s="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row>
    <row r="64" spans="1:129" s="2" customFormat="1" ht="33" customHeight="1">
      <c r="A64" s="1"/>
      <c r="B64" s="10"/>
      <c r="C64" s="4"/>
      <c r="E64" s="107"/>
      <c r="F64" s="9"/>
      <c r="G64" s="6"/>
      <c r="H64" s="6"/>
      <c r="L64" s="8"/>
      <c r="M64" s="8"/>
      <c r="N64" s="8"/>
      <c r="O64" s="8"/>
      <c r="P64" s="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row>
    <row r="65" spans="1:129" s="2" customFormat="1" ht="33" customHeight="1">
      <c r="A65" s="1"/>
      <c r="B65" s="10"/>
      <c r="C65" s="4"/>
      <c r="E65" s="107"/>
      <c r="F65" s="9"/>
      <c r="G65" s="6"/>
      <c r="H65" s="6"/>
      <c r="L65" s="8"/>
      <c r="M65" s="8"/>
      <c r="N65" s="8"/>
      <c r="O65" s="8"/>
      <c r="P65" s="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row>
    <row r="66" spans="1:129" s="2" customFormat="1" ht="33" customHeight="1">
      <c r="A66" s="1"/>
      <c r="B66" s="10"/>
      <c r="C66" s="4"/>
      <c r="E66" s="107"/>
      <c r="F66" s="9"/>
      <c r="G66" s="6"/>
      <c r="H66" s="6"/>
      <c r="L66" s="8"/>
      <c r="M66" s="8"/>
      <c r="N66" s="8"/>
      <c r="O66" s="8"/>
      <c r="P66" s="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row>
    <row r="67" spans="1:129" s="2" customFormat="1" ht="33" customHeight="1">
      <c r="A67" s="1"/>
      <c r="B67" s="10"/>
      <c r="C67" s="4"/>
      <c r="E67" s="107"/>
      <c r="F67" s="9"/>
      <c r="G67" s="6"/>
      <c r="H67" s="6"/>
      <c r="L67" s="8"/>
      <c r="M67" s="8"/>
      <c r="N67" s="8"/>
      <c r="O67" s="8"/>
      <c r="P67" s="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row>
    <row r="68" spans="1:129" s="2" customFormat="1" ht="33" customHeight="1">
      <c r="A68" s="1"/>
      <c r="B68" s="10"/>
      <c r="C68" s="4"/>
      <c r="E68" s="107"/>
      <c r="F68" s="9"/>
      <c r="G68" s="6"/>
      <c r="H68" s="6"/>
      <c r="L68" s="8"/>
      <c r="M68" s="8"/>
      <c r="N68" s="8"/>
      <c r="O68" s="8"/>
      <c r="P68" s="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row>
    <row r="69" spans="1:129" s="2" customFormat="1" ht="33" customHeight="1">
      <c r="A69" s="1"/>
      <c r="B69" s="10"/>
      <c r="C69" s="4"/>
      <c r="E69" s="107"/>
      <c r="F69" s="9"/>
      <c r="G69" s="6"/>
      <c r="H69" s="6"/>
      <c r="L69" s="8"/>
      <c r="M69" s="8"/>
      <c r="N69" s="8"/>
      <c r="O69" s="8"/>
      <c r="P69" s="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row>
    <row r="70" spans="1:129" s="2" customFormat="1" ht="33" customHeight="1">
      <c r="A70" s="1"/>
      <c r="B70" s="10"/>
      <c r="C70" s="5"/>
      <c r="E70" s="81"/>
      <c r="F70" s="13"/>
      <c r="G70" s="11"/>
      <c r="H70" s="11"/>
      <c r="I70" s="10"/>
      <c r="J70" s="10"/>
      <c r="L70" s="8"/>
      <c r="M70" s="8"/>
      <c r="N70" s="8"/>
      <c r="O70" s="8"/>
      <c r="P70" s="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row>
    <row r="71" spans="1:129" s="2" customFormat="1" ht="33" customHeight="1">
      <c r="A71" s="1"/>
      <c r="B71" s="10"/>
      <c r="C71" s="5"/>
      <c r="E71" s="81"/>
      <c r="F71" s="13"/>
      <c r="G71" s="11"/>
      <c r="H71" s="11"/>
      <c r="I71" s="10"/>
      <c r="J71" s="10"/>
      <c r="L71" s="8"/>
      <c r="M71" s="8"/>
      <c r="N71" s="8"/>
      <c r="O71" s="8"/>
      <c r="P71" s="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row>
    <row r="72" spans="1:129" s="2" customFormat="1" ht="33" customHeight="1">
      <c r="A72" s="1"/>
      <c r="B72" s="10"/>
      <c r="C72" s="5"/>
      <c r="E72" s="81"/>
      <c r="F72" s="13"/>
      <c r="G72" s="11"/>
      <c r="H72" s="11"/>
      <c r="I72" s="10"/>
      <c r="J72" s="10"/>
      <c r="L72" s="8"/>
      <c r="M72" s="8"/>
      <c r="N72" s="8"/>
      <c r="O72" s="8"/>
      <c r="P72" s="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row>
    <row r="73" spans="1:129" s="2" customFormat="1" ht="33" customHeight="1">
      <c r="A73" s="1"/>
      <c r="B73" s="10"/>
      <c r="C73" s="5"/>
      <c r="E73" s="81"/>
      <c r="F73" s="13"/>
      <c r="G73" s="11"/>
      <c r="H73" s="11"/>
      <c r="I73" s="10"/>
      <c r="J73" s="10"/>
      <c r="L73" s="8"/>
      <c r="M73" s="8"/>
      <c r="N73" s="8"/>
      <c r="O73" s="8"/>
      <c r="P73" s="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row>
    <row r="74" spans="1:129" s="2" customFormat="1" ht="33" customHeight="1">
      <c r="A74" s="1"/>
      <c r="B74" s="10"/>
      <c r="C74" s="5"/>
      <c r="E74" s="81"/>
      <c r="F74" s="13"/>
      <c r="G74" s="11"/>
      <c r="H74" s="11"/>
      <c r="I74" s="10"/>
      <c r="J74" s="10"/>
      <c r="L74" s="8"/>
      <c r="M74" s="8"/>
      <c r="N74" s="8"/>
      <c r="O74" s="8"/>
      <c r="P74" s="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row>
    <row r="75" spans="1:129" s="2" customFormat="1" ht="33" customHeight="1">
      <c r="A75" s="1"/>
      <c r="B75" s="10"/>
      <c r="C75" s="5"/>
      <c r="E75" s="81"/>
      <c r="F75" s="13"/>
      <c r="G75" s="11"/>
      <c r="H75" s="11"/>
      <c r="I75" s="10"/>
      <c r="J75" s="10"/>
      <c r="L75" s="8"/>
      <c r="M75" s="8"/>
      <c r="N75" s="8"/>
      <c r="O75" s="8"/>
      <c r="P75" s="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row>
    <row r="76" spans="1:129" s="2" customFormat="1" ht="33" customHeight="1">
      <c r="A76" s="1"/>
      <c r="B76" s="10"/>
      <c r="C76" s="5"/>
      <c r="E76" s="81"/>
      <c r="F76" s="13"/>
      <c r="G76" s="11"/>
      <c r="H76" s="11"/>
      <c r="I76" s="10"/>
      <c r="J76" s="10"/>
      <c r="L76" s="8"/>
      <c r="M76" s="8"/>
      <c r="N76" s="8"/>
      <c r="O76" s="8"/>
      <c r="P76" s="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row>
    <row r="77" spans="1:129" s="2" customFormat="1" ht="33" customHeight="1">
      <c r="A77" s="1"/>
      <c r="B77" s="10"/>
      <c r="C77" s="5"/>
      <c r="E77" s="81"/>
      <c r="F77" s="13"/>
      <c r="G77" s="11"/>
      <c r="H77" s="11"/>
      <c r="I77" s="10"/>
      <c r="J77" s="10"/>
      <c r="L77" s="8"/>
      <c r="M77" s="8"/>
      <c r="N77" s="8"/>
      <c r="O77" s="8"/>
      <c r="P77" s="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row>
    <row r="78" spans="1:129" s="2" customFormat="1" ht="33" customHeight="1">
      <c r="A78" s="1"/>
      <c r="B78" s="10"/>
      <c r="C78" s="4"/>
      <c r="E78" s="107"/>
      <c r="F78" s="9"/>
      <c r="G78" s="6"/>
      <c r="H78" s="6"/>
      <c r="L78" s="8"/>
      <c r="M78" s="8"/>
      <c r="N78" s="8"/>
      <c r="O78" s="8"/>
      <c r="P78" s="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row>
    <row r="79" spans="1:129" s="2" customFormat="1" ht="33" customHeight="1">
      <c r="A79" s="1"/>
      <c r="B79" s="10"/>
      <c r="C79" s="4"/>
      <c r="E79" s="107"/>
      <c r="F79" s="9"/>
      <c r="G79" s="6"/>
      <c r="H79" s="6"/>
      <c r="L79" s="8"/>
      <c r="M79" s="8"/>
      <c r="N79" s="8"/>
      <c r="O79" s="8"/>
      <c r="P79" s="8"/>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row>
    <row r="80" spans="1:129" s="2" customFormat="1" ht="33" customHeight="1">
      <c r="A80" s="1"/>
      <c r="B80" s="10"/>
      <c r="C80" s="4"/>
      <c r="E80" s="107"/>
      <c r="F80" s="9"/>
      <c r="G80" s="6"/>
      <c r="H80" s="6"/>
      <c r="L80" s="8"/>
      <c r="M80" s="8"/>
      <c r="N80" s="8"/>
      <c r="O80" s="8"/>
      <c r="P80" s="8"/>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row>
  </sheetData>
  <sheetProtection/>
  <autoFilter ref="A5:DY5"/>
  <mergeCells count="12">
    <mergeCell ref="A4:A5"/>
    <mergeCell ref="B4:B5"/>
    <mergeCell ref="C4:C5"/>
    <mergeCell ref="D4:D5"/>
    <mergeCell ref="B1:K1"/>
    <mergeCell ref="E4:E5"/>
    <mergeCell ref="F4:F5"/>
    <mergeCell ref="G4:H4"/>
    <mergeCell ref="B2:K2"/>
    <mergeCell ref="I4:I5"/>
    <mergeCell ref="J4:J5"/>
    <mergeCell ref="K4:K5"/>
  </mergeCells>
  <printOptions/>
  <pageMargins left="0.118110236220472" right="0.118110236220472" top="0.99" bottom="0.29" header="0.22" footer="0.16"/>
  <pageSetup fitToHeight="0" fitToWidth="1" horizontalDpi="600" verticalDpi="600" orientation="landscape" paperSize="9" scale="67" r:id="rId1"/>
  <headerFooter>
    <oddFooter>&amp;Ctrang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A104"/>
  <sheetViews>
    <sheetView showZeros="0" zoomScale="55" zoomScaleNormal="55" zoomScalePageLayoutView="0" workbookViewId="0" topLeftCell="B1">
      <pane xSplit="1" ySplit="5" topLeftCell="C6" activePane="bottomRight" state="frozen"/>
      <selection pane="topLeft" activeCell="B1" sqref="B1"/>
      <selection pane="topRight" activeCell="C1" sqref="C1"/>
      <selection pane="bottomLeft" activeCell="B7" sqref="B7"/>
      <selection pane="bottomRight" activeCell="A2" sqref="A2:M2"/>
    </sheetView>
  </sheetViews>
  <sheetFormatPr defaultColWidth="9.33203125" defaultRowHeight="12.75"/>
  <cols>
    <col min="1" max="1" width="10.66015625" style="37" hidden="1" customWidth="1"/>
    <col min="2" max="2" width="9.33203125" style="29" bestFit="1" customWidth="1"/>
    <col min="3" max="3" width="50.5" style="67" customWidth="1"/>
    <col min="4" max="4" width="29.5" style="26" customWidth="1"/>
    <col min="5" max="5" width="18.83203125" style="27" customWidth="1"/>
    <col min="6" max="6" width="15.66015625" style="28" customWidth="1"/>
    <col min="7" max="7" width="17" style="28" customWidth="1"/>
    <col min="8" max="8" width="16" style="28" customWidth="1"/>
    <col min="9" max="9" width="17" style="28" customWidth="1"/>
    <col min="10" max="10" width="16.66015625" style="28" customWidth="1"/>
    <col min="11" max="11" width="39.66015625" style="29" customWidth="1"/>
    <col min="12" max="12" width="21" style="29" customWidth="1"/>
    <col min="13" max="13" width="38.66015625" style="26" customWidth="1"/>
    <col min="14" max="14" width="22.83203125" style="30" customWidth="1"/>
    <col min="15" max="15" width="22.33203125" style="30" customWidth="1"/>
    <col min="16" max="16" width="14.5" style="30" bestFit="1" customWidth="1"/>
    <col min="17" max="18" width="9.33203125" style="30" customWidth="1"/>
    <col min="19" max="19" width="18" style="31" customWidth="1"/>
    <col min="20" max="20" width="10.83203125" style="31" bestFit="1" customWidth="1"/>
    <col min="21" max="22" width="13.66015625" style="31" bestFit="1" customWidth="1"/>
    <col min="23" max="131" width="9.33203125" style="31" customWidth="1"/>
    <col min="132" max="16384" width="9.33203125" style="32" customWidth="1"/>
  </cols>
  <sheetData>
    <row r="1" spans="1:14" ht="48" customHeight="1">
      <c r="A1" s="26"/>
      <c r="B1" s="163" t="s">
        <v>161</v>
      </c>
      <c r="C1" s="163"/>
      <c r="D1" s="163"/>
      <c r="E1" s="163"/>
      <c r="F1" s="163"/>
      <c r="G1" s="163"/>
      <c r="H1" s="163"/>
      <c r="I1" s="163"/>
      <c r="J1" s="163"/>
      <c r="K1" s="163"/>
      <c r="L1" s="163"/>
      <c r="M1" s="163"/>
      <c r="N1" s="33"/>
    </row>
    <row r="2" spans="1:13" ht="18.75">
      <c r="A2" s="162" t="s">
        <v>165</v>
      </c>
      <c r="B2" s="162"/>
      <c r="C2" s="162"/>
      <c r="D2" s="162"/>
      <c r="E2" s="162"/>
      <c r="F2" s="162"/>
      <c r="G2" s="162"/>
      <c r="H2" s="162"/>
      <c r="I2" s="162"/>
      <c r="J2" s="162"/>
      <c r="K2" s="162"/>
      <c r="L2" s="162"/>
      <c r="M2" s="162"/>
    </row>
    <row r="3" spans="1:13" ht="15" customHeight="1">
      <c r="A3" s="34"/>
      <c r="B3" s="34"/>
      <c r="C3" s="34"/>
      <c r="D3" s="34"/>
      <c r="E3" s="34"/>
      <c r="F3" s="35"/>
      <c r="G3" s="34"/>
      <c r="H3" s="34"/>
      <c r="I3" s="34"/>
      <c r="J3" s="34"/>
      <c r="K3" s="34"/>
      <c r="L3" s="34"/>
      <c r="M3" s="34"/>
    </row>
    <row r="4" spans="1:13" ht="33" customHeight="1">
      <c r="A4" s="165"/>
      <c r="B4" s="166" t="s">
        <v>4</v>
      </c>
      <c r="C4" s="161" t="s">
        <v>6</v>
      </c>
      <c r="D4" s="161" t="s">
        <v>8</v>
      </c>
      <c r="E4" s="161" t="s">
        <v>9</v>
      </c>
      <c r="F4" s="164" t="s">
        <v>11</v>
      </c>
      <c r="G4" s="164" t="s">
        <v>7</v>
      </c>
      <c r="H4" s="164"/>
      <c r="I4" s="164"/>
      <c r="J4" s="164"/>
      <c r="K4" s="161" t="s">
        <v>17</v>
      </c>
      <c r="L4" s="161" t="s">
        <v>0</v>
      </c>
      <c r="M4" s="161" t="s">
        <v>2</v>
      </c>
    </row>
    <row r="5" spans="1:131" s="37" customFormat="1" ht="63.75" customHeight="1">
      <c r="A5" s="165"/>
      <c r="B5" s="166"/>
      <c r="C5" s="161"/>
      <c r="D5" s="161"/>
      <c r="E5" s="161"/>
      <c r="F5" s="164"/>
      <c r="G5" s="69" t="s">
        <v>18</v>
      </c>
      <c r="H5" s="69" t="s">
        <v>10</v>
      </c>
      <c r="I5" s="69" t="s">
        <v>15</v>
      </c>
      <c r="J5" s="69" t="s">
        <v>3</v>
      </c>
      <c r="K5" s="161"/>
      <c r="L5" s="161"/>
      <c r="M5" s="161"/>
      <c r="N5" s="36"/>
      <c r="O5" s="36"/>
      <c r="P5" s="36"/>
      <c r="Q5" s="36"/>
      <c r="R5" s="3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row>
    <row r="6" spans="1:49" s="57" customFormat="1" ht="56.25">
      <c r="A6" s="40">
        <v>1</v>
      </c>
      <c r="B6" s="37">
        <v>1</v>
      </c>
      <c r="C6" s="41" t="s">
        <v>101</v>
      </c>
      <c r="D6" s="45" t="s">
        <v>28</v>
      </c>
      <c r="E6" s="42" t="s">
        <v>12</v>
      </c>
      <c r="F6" s="43">
        <f aca="true" t="shared" si="0" ref="F6:F30">SUM(G6:J6)</f>
        <v>57</v>
      </c>
      <c r="G6" s="44"/>
      <c r="H6" s="44"/>
      <c r="I6" s="44"/>
      <c r="J6" s="51">
        <v>57</v>
      </c>
      <c r="K6" s="45" t="s">
        <v>45</v>
      </c>
      <c r="L6" s="45" t="s">
        <v>127</v>
      </c>
      <c r="M6" s="46"/>
      <c r="N6" s="39" t="s">
        <v>66</v>
      </c>
      <c r="O6" s="47"/>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row>
    <row r="7" spans="1:49" s="57" customFormat="1" ht="56.25">
      <c r="A7" s="40"/>
      <c r="B7" s="37">
        <v>2</v>
      </c>
      <c r="C7" s="41" t="s">
        <v>102</v>
      </c>
      <c r="D7" s="45" t="s">
        <v>79</v>
      </c>
      <c r="E7" s="42" t="s">
        <v>42</v>
      </c>
      <c r="F7" s="43">
        <f t="shared" si="0"/>
        <v>60</v>
      </c>
      <c r="G7" s="44"/>
      <c r="H7" s="44"/>
      <c r="I7" s="44"/>
      <c r="J7" s="51">
        <v>60</v>
      </c>
      <c r="K7" s="45" t="s">
        <v>46</v>
      </c>
      <c r="L7" s="45" t="s">
        <v>127</v>
      </c>
      <c r="M7" s="46"/>
      <c r="N7" s="39" t="s">
        <v>66</v>
      </c>
      <c r="O7" s="47"/>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row>
    <row r="8" spans="1:49" s="138" customFormat="1" ht="56.25">
      <c r="A8" s="126"/>
      <c r="B8" s="127">
        <v>3</v>
      </c>
      <c r="C8" s="128" t="s">
        <v>103</v>
      </c>
      <c r="D8" s="109" t="s">
        <v>142</v>
      </c>
      <c r="E8" s="129" t="s">
        <v>12</v>
      </c>
      <c r="F8" s="130">
        <f t="shared" si="0"/>
        <v>60</v>
      </c>
      <c r="G8" s="131"/>
      <c r="H8" s="131"/>
      <c r="I8" s="131"/>
      <c r="J8" s="132">
        <v>60</v>
      </c>
      <c r="K8" s="133" t="s">
        <v>157</v>
      </c>
      <c r="L8" s="109" t="s">
        <v>127</v>
      </c>
      <c r="M8" s="133"/>
      <c r="N8" s="135" t="s">
        <v>66</v>
      </c>
      <c r="O8" s="136"/>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row>
    <row r="9" spans="1:49" s="138" customFormat="1" ht="56.25">
      <c r="A9" s="126"/>
      <c r="B9" s="127">
        <v>4</v>
      </c>
      <c r="C9" s="128" t="s">
        <v>104</v>
      </c>
      <c r="D9" s="109" t="s">
        <v>51</v>
      </c>
      <c r="E9" s="129" t="s">
        <v>52</v>
      </c>
      <c r="F9" s="130">
        <f t="shared" si="0"/>
        <v>49</v>
      </c>
      <c r="G9" s="131"/>
      <c r="H9" s="131"/>
      <c r="I9" s="131"/>
      <c r="J9" s="132">
        <v>49</v>
      </c>
      <c r="K9" s="133" t="s">
        <v>156</v>
      </c>
      <c r="L9" s="109" t="s">
        <v>127</v>
      </c>
      <c r="M9" s="134"/>
      <c r="N9" s="135" t="s">
        <v>66</v>
      </c>
      <c r="O9" s="136"/>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row>
    <row r="10" spans="1:49" s="57" customFormat="1" ht="99.75" customHeight="1">
      <c r="A10" s="40"/>
      <c r="B10" s="37">
        <v>5</v>
      </c>
      <c r="C10" s="41" t="s">
        <v>121</v>
      </c>
      <c r="D10" s="45" t="s">
        <v>54</v>
      </c>
      <c r="E10" s="42" t="s">
        <v>55</v>
      </c>
      <c r="F10" s="43">
        <f t="shared" si="0"/>
        <v>0.25</v>
      </c>
      <c r="G10" s="44"/>
      <c r="H10" s="44"/>
      <c r="I10" s="44"/>
      <c r="J10" s="51">
        <v>0.25</v>
      </c>
      <c r="K10" s="49" t="s">
        <v>56</v>
      </c>
      <c r="L10" s="49" t="s">
        <v>128</v>
      </c>
      <c r="M10" s="46"/>
      <c r="N10" s="39" t="s">
        <v>67</v>
      </c>
      <c r="O10" s="47"/>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row>
    <row r="11" spans="1:49" s="57" customFormat="1" ht="112.5">
      <c r="A11" s="40"/>
      <c r="B11" s="37">
        <v>6</v>
      </c>
      <c r="C11" s="41" t="s">
        <v>120</v>
      </c>
      <c r="D11" s="45" t="s">
        <v>54</v>
      </c>
      <c r="E11" s="42" t="s">
        <v>55</v>
      </c>
      <c r="F11" s="43">
        <f t="shared" si="0"/>
        <v>12.3</v>
      </c>
      <c r="G11" s="44"/>
      <c r="H11" s="44"/>
      <c r="I11" s="44"/>
      <c r="J11" s="51">
        <v>12.3</v>
      </c>
      <c r="K11" s="114" t="s">
        <v>149</v>
      </c>
      <c r="L11" s="49" t="s">
        <v>128</v>
      </c>
      <c r="M11" s="46"/>
      <c r="N11" s="39" t="s">
        <v>68</v>
      </c>
      <c r="O11" s="47"/>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row>
    <row r="12" spans="1:49" s="57" customFormat="1" ht="56.25">
      <c r="A12" s="40"/>
      <c r="B12" s="37">
        <v>7</v>
      </c>
      <c r="C12" s="41" t="s">
        <v>57</v>
      </c>
      <c r="D12" s="45" t="s">
        <v>54</v>
      </c>
      <c r="E12" s="42" t="s">
        <v>58</v>
      </c>
      <c r="F12" s="43">
        <f t="shared" si="0"/>
        <v>0.43</v>
      </c>
      <c r="G12" s="44"/>
      <c r="H12" s="44"/>
      <c r="I12" s="44"/>
      <c r="J12" s="51">
        <v>0.43</v>
      </c>
      <c r="K12" s="49" t="s">
        <v>59</v>
      </c>
      <c r="L12" s="49" t="s">
        <v>128</v>
      </c>
      <c r="M12" s="46"/>
      <c r="N12" s="39" t="s">
        <v>69</v>
      </c>
      <c r="O12" s="47"/>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row>
    <row r="13" spans="1:49" s="57" customFormat="1" ht="62.25" customHeight="1">
      <c r="A13" s="40"/>
      <c r="B13" s="37">
        <v>8</v>
      </c>
      <c r="C13" s="41" t="s">
        <v>114</v>
      </c>
      <c r="D13" s="45" t="s">
        <v>115</v>
      </c>
      <c r="E13" s="42" t="s">
        <v>116</v>
      </c>
      <c r="F13" s="43">
        <v>0.05</v>
      </c>
      <c r="G13" s="44"/>
      <c r="H13" s="44"/>
      <c r="I13" s="44"/>
      <c r="J13" s="51">
        <v>0.05</v>
      </c>
      <c r="K13" s="49" t="s">
        <v>117</v>
      </c>
      <c r="L13" s="49" t="s">
        <v>127</v>
      </c>
      <c r="M13" s="46"/>
      <c r="N13" s="39"/>
      <c r="O13" s="47"/>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row>
    <row r="14" spans="1:131" ht="72" customHeight="1">
      <c r="A14" s="38"/>
      <c r="B14" s="37">
        <v>9</v>
      </c>
      <c r="C14" s="50" t="s">
        <v>105</v>
      </c>
      <c r="D14" s="45" t="s">
        <v>23</v>
      </c>
      <c r="E14" s="37" t="s">
        <v>1</v>
      </c>
      <c r="F14" s="51">
        <f t="shared" si="0"/>
        <v>41.5</v>
      </c>
      <c r="G14" s="52">
        <v>0</v>
      </c>
      <c r="H14" s="52">
        <v>0</v>
      </c>
      <c r="I14" s="52">
        <v>0</v>
      </c>
      <c r="J14" s="51">
        <v>41.5</v>
      </c>
      <c r="K14" s="45" t="s">
        <v>21</v>
      </c>
      <c r="L14" s="49" t="s">
        <v>127</v>
      </c>
      <c r="M14" s="45"/>
      <c r="N14" s="39" t="s">
        <v>66</v>
      </c>
      <c r="O14" s="47"/>
      <c r="P14" s="47"/>
      <c r="Q14" s="47"/>
      <c r="R14" s="47"/>
      <c r="S14" s="47"/>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row>
    <row r="15" spans="1:129" s="122" customFormat="1" ht="63" customHeight="1">
      <c r="A15" s="119"/>
      <c r="B15" s="147">
        <v>10</v>
      </c>
      <c r="C15" s="148" t="s">
        <v>144</v>
      </c>
      <c r="D15" s="145" t="s">
        <v>145</v>
      </c>
      <c r="E15" s="145" t="s">
        <v>146</v>
      </c>
      <c r="F15" s="149">
        <v>58.88</v>
      </c>
      <c r="G15" s="150"/>
      <c r="H15" s="149"/>
      <c r="I15" s="149"/>
      <c r="J15" s="149">
        <v>58.88</v>
      </c>
      <c r="K15" s="109" t="s">
        <v>158</v>
      </c>
      <c r="L15" s="145" t="s">
        <v>127</v>
      </c>
      <c r="M15" s="110" t="s">
        <v>155</v>
      </c>
      <c r="N15" s="120"/>
      <c r="O15" s="120"/>
      <c r="P15" s="120"/>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row>
    <row r="16" spans="1:129" s="122" customFormat="1" ht="56.25">
      <c r="A16" s="119"/>
      <c r="B16" s="147">
        <v>11</v>
      </c>
      <c r="C16" s="148" t="s">
        <v>147</v>
      </c>
      <c r="D16" s="145" t="s">
        <v>148</v>
      </c>
      <c r="E16" s="145" t="s">
        <v>116</v>
      </c>
      <c r="F16" s="149">
        <v>59.2</v>
      </c>
      <c r="G16" s="150"/>
      <c r="H16" s="149"/>
      <c r="I16" s="149"/>
      <c r="J16" s="149">
        <v>59.2</v>
      </c>
      <c r="K16" s="109" t="s">
        <v>159</v>
      </c>
      <c r="L16" s="145" t="s">
        <v>127</v>
      </c>
      <c r="M16" s="110" t="s">
        <v>155</v>
      </c>
      <c r="N16" s="120"/>
      <c r="O16" s="120"/>
      <c r="P16" s="120"/>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row>
    <row r="17" spans="1:49" s="122" customFormat="1" ht="93.75">
      <c r="A17" s="123"/>
      <c r="B17" s="147">
        <v>12</v>
      </c>
      <c r="C17" s="151" t="s">
        <v>108</v>
      </c>
      <c r="D17" s="145" t="s">
        <v>96</v>
      </c>
      <c r="E17" s="145" t="s">
        <v>150</v>
      </c>
      <c r="F17" s="149">
        <v>60</v>
      </c>
      <c r="G17" s="152"/>
      <c r="H17" s="153"/>
      <c r="I17" s="153"/>
      <c r="J17" s="154">
        <v>60</v>
      </c>
      <c r="K17" s="109" t="s">
        <v>160</v>
      </c>
      <c r="L17" s="146" t="s">
        <v>127</v>
      </c>
      <c r="M17" s="110" t="s">
        <v>155</v>
      </c>
      <c r="N17" s="117"/>
      <c r="O17" s="118"/>
      <c r="P17" s="118"/>
      <c r="Q17" s="118"/>
      <c r="R17" s="118"/>
      <c r="S17" s="118"/>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row>
    <row r="18" spans="1:131" ht="131.25">
      <c r="A18" s="38"/>
      <c r="B18" s="37">
        <v>13</v>
      </c>
      <c r="C18" s="124" t="s">
        <v>137</v>
      </c>
      <c r="D18" s="49" t="s">
        <v>74</v>
      </c>
      <c r="E18" s="49" t="s">
        <v>27</v>
      </c>
      <c r="F18" s="74">
        <v>3.1</v>
      </c>
      <c r="G18" s="52">
        <v>0</v>
      </c>
      <c r="H18" s="52">
        <v>0</v>
      </c>
      <c r="I18" s="44">
        <v>0</v>
      </c>
      <c r="J18" s="51">
        <v>3.1</v>
      </c>
      <c r="K18" s="49" t="s">
        <v>29</v>
      </c>
      <c r="L18" s="49" t="s">
        <v>129</v>
      </c>
      <c r="M18" s="110" t="s">
        <v>151</v>
      </c>
      <c r="N18" s="39" t="s">
        <v>70</v>
      </c>
      <c r="O18" s="47">
        <f>2.21-0.15</f>
        <v>2.06</v>
      </c>
      <c r="P18" s="31"/>
      <c r="Q18" s="31"/>
      <c r="R18" s="31"/>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row>
    <row r="19" spans="1:131" ht="104.25" customHeight="1">
      <c r="A19" s="38"/>
      <c r="B19" s="37">
        <v>14</v>
      </c>
      <c r="C19" s="75" t="s">
        <v>90</v>
      </c>
      <c r="D19" s="42" t="s">
        <v>82</v>
      </c>
      <c r="E19" s="76" t="s">
        <v>14</v>
      </c>
      <c r="F19" s="43">
        <f>SUM(G19:J19)</f>
        <v>12.43</v>
      </c>
      <c r="G19" s="44">
        <v>8.5</v>
      </c>
      <c r="H19" s="44">
        <v>0</v>
      </c>
      <c r="I19" s="44">
        <v>0</v>
      </c>
      <c r="J19" s="51">
        <f>12.43-G19</f>
        <v>3.9299999999999997</v>
      </c>
      <c r="K19" s="77" t="s">
        <v>22</v>
      </c>
      <c r="L19" s="45" t="s">
        <v>127</v>
      </c>
      <c r="M19" s="110" t="s">
        <v>139</v>
      </c>
      <c r="N19" s="39" t="s">
        <v>67</v>
      </c>
      <c r="O19" s="47"/>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row>
    <row r="20" spans="1:131" ht="150">
      <c r="A20" s="38"/>
      <c r="B20" s="37">
        <v>15</v>
      </c>
      <c r="C20" s="75" t="s">
        <v>126</v>
      </c>
      <c r="D20" s="42" t="s">
        <v>24</v>
      </c>
      <c r="E20" s="76" t="s">
        <v>25</v>
      </c>
      <c r="F20" s="125">
        <v>48.55</v>
      </c>
      <c r="G20" s="44">
        <v>0</v>
      </c>
      <c r="H20" s="44">
        <v>0</v>
      </c>
      <c r="I20" s="44">
        <v>0</v>
      </c>
      <c r="J20" s="51">
        <v>48.55</v>
      </c>
      <c r="K20" s="77" t="s">
        <v>26</v>
      </c>
      <c r="L20" s="45" t="s">
        <v>127</v>
      </c>
      <c r="M20" s="110" t="s">
        <v>138</v>
      </c>
      <c r="N20" s="39" t="s">
        <v>71</v>
      </c>
      <c r="O20" s="47"/>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row>
    <row r="21" spans="1:131" ht="116.25">
      <c r="A21" s="38"/>
      <c r="B21" s="37">
        <v>16</v>
      </c>
      <c r="C21" s="75" t="s">
        <v>63</v>
      </c>
      <c r="D21" s="42" t="s">
        <v>64</v>
      </c>
      <c r="E21" s="76" t="s">
        <v>14</v>
      </c>
      <c r="F21" s="43">
        <v>0.32</v>
      </c>
      <c r="G21" s="78"/>
      <c r="H21" s="44"/>
      <c r="I21" s="44"/>
      <c r="J21" s="51">
        <v>0.32</v>
      </c>
      <c r="K21" s="114" t="s">
        <v>65</v>
      </c>
      <c r="L21" s="45" t="s">
        <v>127</v>
      </c>
      <c r="M21" s="45" t="s">
        <v>87</v>
      </c>
      <c r="N21" s="39" t="s">
        <v>72</v>
      </c>
      <c r="O21" s="47"/>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row>
    <row r="22" spans="1:131" ht="56.25">
      <c r="A22" s="38"/>
      <c r="B22" s="37">
        <v>17</v>
      </c>
      <c r="C22" s="50" t="s">
        <v>112</v>
      </c>
      <c r="D22" s="45" t="s">
        <v>19</v>
      </c>
      <c r="E22" s="45" t="s">
        <v>13</v>
      </c>
      <c r="F22" s="43">
        <f t="shared" si="0"/>
        <v>58.68</v>
      </c>
      <c r="G22" s="55">
        <v>0</v>
      </c>
      <c r="H22" s="55">
        <v>0</v>
      </c>
      <c r="I22" s="55"/>
      <c r="J22" s="51">
        <v>58.68</v>
      </c>
      <c r="K22" s="45" t="s">
        <v>20</v>
      </c>
      <c r="L22" s="45" t="s">
        <v>127</v>
      </c>
      <c r="M22" s="54"/>
      <c r="N22" s="39" t="s">
        <v>66</v>
      </c>
      <c r="O22" s="47"/>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row>
    <row r="23" spans="1:131" ht="56.25">
      <c r="A23" s="38"/>
      <c r="B23" s="37">
        <v>18</v>
      </c>
      <c r="C23" s="112" t="s">
        <v>83</v>
      </c>
      <c r="D23" s="45" t="s">
        <v>60</v>
      </c>
      <c r="E23" s="45" t="s">
        <v>13</v>
      </c>
      <c r="F23" s="43">
        <f t="shared" si="0"/>
        <v>0.05</v>
      </c>
      <c r="G23" s="55"/>
      <c r="H23" s="55"/>
      <c r="I23" s="55"/>
      <c r="J23" s="51">
        <v>0.05</v>
      </c>
      <c r="K23" s="109" t="s">
        <v>152</v>
      </c>
      <c r="L23" s="45" t="s">
        <v>128</v>
      </c>
      <c r="M23" s="110" t="s">
        <v>141</v>
      </c>
      <c r="N23" s="39" t="s">
        <v>69</v>
      </c>
      <c r="O23" s="47"/>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row>
    <row r="24" spans="1:131" ht="93.75">
      <c r="A24" s="38"/>
      <c r="B24" s="37">
        <v>19</v>
      </c>
      <c r="C24" s="50" t="s">
        <v>61</v>
      </c>
      <c r="D24" s="45" t="s">
        <v>62</v>
      </c>
      <c r="E24" s="45" t="s">
        <v>40</v>
      </c>
      <c r="F24" s="43">
        <f t="shared" si="0"/>
        <v>48.4</v>
      </c>
      <c r="G24" s="55">
        <v>0</v>
      </c>
      <c r="H24" s="55">
        <v>0</v>
      </c>
      <c r="I24" s="55">
        <v>0</v>
      </c>
      <c r="J24" s="51">
        <v>48.4</v>
      </c>
      <c r="K24" s="45" t="s">
        <v>41</v>
      </c>
      <c r="L24" s="45" t="s">
        <v>127</v>
      </c>
      <c r="M24" s="110" t="s">
        <v>139</v>
      </c>
      <c r="N24" s="39" t="s">
        <v>67</v>
      </c>
      <c r="O24" s="47"/>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row>
    <row r="25" spans="1:131" ht="56.25">
      <c r="A25" s="38"/>
      <c r="B25" s="37">
        <v>20</v>
      </c>
      <c r="C25" s="50" t="s">
        <v>97</v>
      </c>
      <c r="D25" s="45" t="s">
        <v>98</v>
      </c>
      <c r="E25" s="45" t="s">
        <v>40</v>
      </c>
      <c r="F25" s="43">
        <v>49.97</v>
      </c>
      <c r="G25" s="55"/>
      <c r="H25" s="55"/>
      <c r="I25" s="55"/>
      <c r="J25" s="51">
        <v>49.97</v>
      </c>
      <c r="K25" s="109" t="s">
        <v>113</v>
      </c>
      <c r="L25" s="45" t="s">
        <v>127</v>
      </c>
      <c r="M25" s="110" t="s">
        <v>139</v>
      </c>
      <c r="N25" s="39"/>
      <c r="O25" s="47"/>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row>
    <row r="26" spans="1:49" s="57" customFormat="1" ht="56.25">
      <c r="A26" s="40"/>
      <c r="B26" s="37">
        <v>21</v>
      </c>
      <c r="C26" s="50" t="s">
        <v>30</v>
      </c>
      <c r="D26" s="45" t="s">
        <v>84</v>
      </c>
      <c r="E26" s="45" t="s">
        <v>16</v>
      </c>
      <c r="F26" s="56">
        <f t="shared" si="0"/>
        <v>19</v>
      </c>
      <c r="G26" s="52">
        <v>0</v>
      </c>
      <c r="H26" s="52">
        <v>0</v>
      </c>
      <c r="I26" s="52">
        <v>0</v>
      </c>
      <c r="J26" s="51">
        <v>19</v>
      </c>
      <c r="K26" s="111" t="s">
        <v>136</v>
      </c>
      <c r="L26" s="45" t="s">
        <v>127</v>
      </c>
      <c r="M26" s="45" t="s">
        <v>139</v>
      </c>
      <c r="N26" s="39" t="s">
        <v>44</v>
      </c>
      <c r="O26" s="47"/>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row>
    <row r="27" spans="1:49" s="57" customFormat="1" ht="187.5">
      <c r="A27" s="40"/>
      <c r="B27" s="37">
        <v>22</v>
      </c>
      <c r="C27" s="50" t="s">
        <v>122</v>
      </c>
      <c r="D27" s="45" t="s">
        <v>75</v>
      </c>
      <c r="E27" s="45" t="s">
        <v>76</v>
      </c>
      <c r="F27" s="56">
        <f t="shared" si="0"/>
        <v>3.2</v>
      </c>
      <c r="G27" s="52"/>
      <c r="H27" s="52"/>
      <c r="I27" s="52"/>
      <c r="J27" s="51">
        <v>3.2</v>
      </c>
      <c r="K27" s="45" t="s">
        <v>77</v>
      </c>
      <c r="L27" s="45" t="s">
        <v>127</v>
      </c>
      <c r="M27" s="45" t="s">
        <v>132</v>
      </c>
      <c r="N27" s="39" t="s">
        <v>66</v>
      </c>
      <c r="O27" s="47"/>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row>
    <row r="28" spans="1:49" s="57" customFormat="1" ht="93.75">
      <c r="A28" s="40"/>
      <c r="B28" s="37">
        <v>23</v>
      </c>
      <c r="C28" s="108" t="s">
        <v>125</v>
      </c>
      <c r="D28" s="45" t="s">
        <v>5</v>
      </c>
      <c r="E28" s="45" t="s">
        <v>38</v>
      </c>
      <c r="F28" s="45">
        <f>SUM(G28:J28)</f>
        <v>1.8</v>
      </c>
      <c r="G28" s="45">
        <v>1.78</v>
      </c>
      <c r="H28" s="45">
        <v>0</v>
      </c>
      <c r="I28" s="45">
        <v>0</v>
      </c>
      <c r="J28" s="45">
        <v>0.02</v>
      </c>
      <c r="K28" s="45" t="s">
        <v>85</v>
      </c>
      <c r="L28" s="45" t="s">
        <v>128</v>
      </c>
      <c r="M28" s="45" t="s">
        <v>139</v>
      </c>
      <c r="N28" s="39"/>
      <c r="O28" s="47"/>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row>
    <row r="29" spans="1:131" ht="56.25">
      <c r="A29" s="38"/>
      <c r="B29" s="37">
        <v>24</v>
      </c>
      <c r="C29" s="41" t="s">
        <v>31</v>
      </c>
      <c r="D29" s="58" t="s">
        <v>35</v>
      </c>
      <c r="E29" s="59" t="s">
        <v>34</v>
      </c>
      <c r="F29" s="56">
        <f t="shared" si="0"/>
        <v>40</v>
      </c>
      <c r="G29" s="52">
        <v>0</v>
      </c>
      <c r="H29" s="52">
        <v>0</v>
      </c>
      <c r="I29" s="52">
        <v>0</v>
      </c>
      <c r="J29" s="51">
        <v>40</v>
      </c>
      <c r="K29" s="113" t="s">
        <v>140</v>
      </c>
      <c r="L29" s="45" t="s">
        <v>127</v>
      </c>
      <c r="M29" s="45" t="s">
        <v>139</v>
      </c>
      <c r="N29" s="39" t="s">
        <v>44</v>
      </c>
      <c r="O29" s="47"/>
      <c r="P29" s="31"/>
      <c r="Q29" s="31"/>
      <c r="R29" s="31"/>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row>
    <row r="30" spans="1:131" ht="56.25">
      <c r="A30" s="38"/>
      <c r="B30" s="37">
        <v>25</v>
      </c>
      <c r="C30" s="41" t="s">
        <v>32</v>
      </c>
      <c r="D30" s="58" t="s">
        <v>33</v>
      </c>
      <c r="E30" s="59" t="s">
        <v>34</v>
      </c>
      <c r="F30" s="56">
        <f t="shared" si="0"/>
        <v>70.42</v>
      </c>
      <c r="G30" s="52">
        <v>0</v>
      </c>
      <c r="H30" s="52">
        <v>0</v>
      </c>
      <c r="I30" s="52">
        <v>0</v>
      </c>
      <c r="J30" s="51">
        <v>70.42</v>
      </c>
      <c r="K30" s="60" t="s">
        <v>86</v>
      </c>
      <c r="L30" s="42" t="s">
        <v>127</v>
      </c>
      <c r="M30" s="45" t="s">
        <v>139</v>
      </c>
      <c r="N30" s="39" t="s">
        <v>44</v>
      </c>
      <c r="O30" s="31"/>
      <c r="P30" s="31"/>
      <c r="Q30" s="31"/>
      <c r="R30" s="31"/>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row>
    <row r="31" spans="1:131" ht="18.75">
      <c r="A31" s="38">
        <v>1</v>
      </c>
      <c r="B31" s="37"/>
      <c r="C31" s="72" t="s">
        <v>36</v>
      </c>
      <c r="D31" s="45"/>
      <c r="E31" s="54"/>
      <c r="F31" s="71">
        <f>SUM(F6:F30)</f>
        <v>814.53</v>
      </c>
      <c r="G31" s="71">
        <f>SUM(G6:G30)</f>
        <v>10.28</v>
      </c>
      <c r="H31" s="71">
        <f>SUM(H6:H30)</f>
        <v>0</v>
      </c>
      <c r="I31" s="71">
        <f>SUM(I6:I30)</f>
        <v>0</v>
      </c>
      <c r="J31" s="71">
        <f>SUM(J6:J30)</f>
        <v>804.25</v>
      </c>
      <c r="K31" s="37"/>
      <c r="L31" s="46"/>
      <c r="M31" s="60"/>
      <c r="N31" s="39">
        <f>F31-G31-H31-I31-J31</f>
        <v>0</v>
      </c>
      <c r="O31" s="31"/>
      <c r="P31" s="31"/>
      <c r="Q31" s="31"/>
      <c r="R31" s="31"/>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row>
    <row r="32" spans="1:18" ht="18.75">
      <c r="A32" s="61">
        <v>1</v>
      </c>
      <c r="B32" s="26"/>
      <c r="C32" s="79"/>
      <c r="D32" s="63"/>
      <c r="E32" s="26"/>
      <c r="F32" s="36"/>
      <c r="G32" s="62"/>
      <c r="H32" s="26"/>
      <c r="I32" s="26"/>
      <c r="J32" s="80">
        <f>F32-G32-H32-I32</f>
        <v>0</v>
      </c>
      <c r="K32" s="63"/>
      <c r="L32" s="63"/>
      <c r="M32" s="63"/>
      <c r="N32" s="39">
        <f>F32-G32-H32-I32-J32</f>
        <v>0</v>
      </c>
      <c r="O32" s="47"/>
      <c r="P32" s="31"/>
      <c r="Q32" s="31"/>
      <c r="R32" s="31"/>
    </row>
    <row r="33" spans="1:16" s="31" customFormat="1" ht="33" customHeight="1">
      <c r="A33" s="26"/>
      <c r="B33" s="26"/>
      <c r="C33" s="64"/>
      <c r="D33" s="26"/>
      <c r="E33" s="63"/>
      <c r="F33" s="36"/>
      <c r="G33" s="36"/>
      <c r="H33" s="36"/>
      <c r="I33" s="36"/>
      <c r="J33" s="26"/>
      <c r="K33" s="26"/>
      <c r="L33" s="39"/>
      <c r="M33" s="30"/>
      <c r="N33" s="30"/>
      <c r="O33" s="30"/>
      <c r="P33" s="30"/>
    </row>
    <row r="34" spans="1:131" ht="33" customHeight="1">
      <c r="A34" s="26"/>
      <c r="C34" s="64"/>
      <c r="E34" s="63"/>
      <c r="F34" s="36"/>
      <c r="G34" s="36"/>
      <c r="H34" s="36"/>
      <c r="I34" s="36"/>
      <c r="J34" s="26"/>
      <c r="K34" s="26"/>
      <c r="L34" s="39"/>
      <c r="M34" s="30"/>
      <c r="Q34" s="31"/>
      <c r="R34" s="31"/>
      <c r="DZ34" s="32"/>
      <c r="EA34" s="32"/>
    </row>
    <row r="35" spans="1:131" ht="33" customHeight="1">
      <c r="A35" s="26"/>
      <c r="C35" s="64"/>
      <c r="E35" s="63"/>
      <c r="F35" s="36"/>
      <c r="G35" s="65"/>
      <c r="H35" s="36"/>
      <c r="I35" s="36"/>
      <c r="J35" s="26"/>
      <c r="K35" s="26"/>
      <c r="L35" s="39"/>
      <c r="M35" s="30"/>
      <c r="Q35" s="31"/>
      <c r="R35" s="31"/>
      <c r="DZ35" s="32"/>
      <c r="EA35" s="32"/>
    </row>
    <row r="36" spans="1:131" ht="33" customHeight="1">
      <c r="A36" s="26"/>
      <c r="C36" s="64"/>
      <c r="E36" s="63"/>
      <c r="F36" s="36"/>
      <c r="G36" s="65"/>
      <c r="H36" s="36"/>
      <c r="I36" s="36"/>
      <c r="J36" s="26"/>
      <c r="K36" s="26"/>
      <c r="L36" s="39"/>
      <c r="M36" s="30"/>
      <c r="Q36" s="31"/>
      <c r="R36" s="31"/>
      <c r="DZ36" s="32"/>
      <c r="EA36" s="32"/>
    </row>
    <row r="37" spans="1:131" ht="33" customHeight="1">
      <c r="A37" s="26"/>
      <c r="C37" s="64"/>
      <c r="E37" s="63"/>
      <c r="F37" s="36"/>
      <c r="G37" s="65">
        <f>F31+F15+F16</f>
        <v>932.61</v>
      </c>
      <c r="H37" s="36"/>
      <c r="I37" s="36"/>
      <c r="J37" s="26"/>
      <c r="K37" s="26"/>
      <c r="L37" s="39"/>
      <c r="M37" s="30"/>
      <c r="Q37" s="31"/>
      <c r="R37" s="31"/>
      <c r="DZ37" s="32"/>
      <c r="EA37" s="32"/>
    </row>
    <row r="38" spans="1:131" ht="33" customHeight="1">
      <c r="A38" s="26"/>
      <c r="C38" s="64"/>
      <c r="E38" s="63"/>
      <c r="F38" s="36"/>
      <c r="G38" s="65"/>
      <c r="H38" s="36"/>
      <c r="I38" s="36"/>
      <c r="J38" s="26"/>
      <c r="K38" s="26"/>
      <c r="L38" s="39"/>
      <c r="M38" s="30"/>
      <c r="Q38" s="31"/>
      <c r="R38" s="31"/>
      <c r="DZ38" s="32"/>
      <c r="EA38" s="32"/>
    </row>
    <row r="39" spans="1:131" ht="33" customHeight="1">
      <c r="A39" s="26"/>
      <c r="C39" s="64"/>
      <c r="E39" s="63"/>
      <c r="F39" s="36"/>
      <c r="G39" s="65"/>
      <c r="H39" s="36"/>
      <c r="I39" s="36"/>
      <c r="J39" s="26"/>
      <c r="K39" s="26"/>
      <c r="L39" s="39"/>
      <c r="M39" s="30"/>
      <c r="Q39" s="31"/>
      <c r="R39" s="31"/>
      <c r="DZ39" s="32"/>
      <c r="EA39" s="32"/>
    </row>
    <row r="40" spans="1:131" ht="33" customHeight="1">
      <c r="A40" s="26"/>
      <c r="C40" s="64"/>
      <c r="E40" s="63"/>
      <c r="F40" s="36"/>
      <c r="G40" s="65"/>
      <c r="H40" s="36"/>
      <c r="I40" s="36"/>
      <c r="J40" s="26"/>
      <c r="K40" s="26"/>
      <c r="L40" s="39"/>
      <c r="M40" s="30"/>
      <c r="Q40" s="31"/>
      <c r="R40" s="31"/>
      <c r="DZ40" s="32"/>
      <c r="EA40" s="32"/>
    </row>
    <row r="41" spans="1:131" ht="33" customHeight="1">
      <c r="A41" s="26"/>
      <c r="C41" s="64"/>
      <c r="E41" s="63"/>
      <c r="F41" s="36"/>
      <c r="G41" s="65"/>
      <c r="H41" s="36"/>
      <c r="I41" s="36"/>
      <c r="J41" s="26"/>
      <c r="K41" s="26"/>
      <c r="L41" s="39"/>
      <c r="M41" s="30"/>
      <c r="Q41" s="31"/>
      <c r="R41" s="31"/>
      <c r="DZ41" s="32"/>
      <c r="EA41" s="32"/>
    </row>
    <row r="42" spans="1:131" ht="33" customHeight="1">
      <c r="A42" s="26"/>
      <c r="C42" s="64"/>
      <c r="E42" s="63"/>
      <c r="F42" s="36"/>
      <c r="G42" s="36"/>
      <c r="H42" s="36"/>
      <c r="I42" s="36"/>
      <c r="J42" s="26"/>
      <c r="K42" s="26"/>
      <c r="L42" s="39"/>
      <c r="M42" s="30"/>
      <c r="Q42" s="31"/>
      <c r="R42" s="31"/>
      <c r="DZ42" s="32"/>
      <c r="EA42" s="32"/>
    </row>
    <row r="43" spans="1:131" ht="33" customHeight="1">
      <c r="A43" s="26"/>
      <c r="C43" s="64"/>
      <c r="E43" s="63"/>
      <c r="F43" s="36"/>
      <c r="G43" s="36"/>
      <c r="H43" s="36"/>
      <c r="I43" s="36"/>
      <c r="J43" s="26"/>
      <c r="K43" s="26"/>
      <c r="L43" s="39"/>
      <c r="M43" s="30"/>
      <c r="Q43" s="31"/>
      <c r="R43" s="31"/>
      <c r="DZ43" s="32"/>
      <c r="EA43" s="32"/>
    </row>
    <row r="44" spans="1:131" ht="33" customHeight="1">
      <c r="A44" s="26"/>
      <c r="C44" s="64"/>
      <c r="E44" s="63"/>
      <c r="F44" s="36"/>
      <c r="G44" s="36"/>
      <c r="H44" s="36"/>
      <c r="I44" s="36"/>
      <c r="J44" s="26"/>
      <c r="K44" s="26"/>
      <c r="L44" s="39"/>
      <c r="M44" s="30"/>
      <c r="Q44" s="31"/>
      <c r="R44" s="31"/>
      <c r="DZ44" s="32"/>
      <c r="EA44" s="32"/>
    </row>
    <row r="45" spans="1:131" ht="33" customHeight="1">
      <c r="A45" s="26"/>
      <c r="C45" s="64"/>
      <c r="E45" s="63"/>
      <c r="F45" s="36"/>
      <c r="G45" s="36"/>
      <c r="H45" s="36"/>
      <c r="I45" s="36"/>
      <c r="J45" s="26"/>
      <c r="K45" s="26"/>
      <c r="L45" s="39"/>
      <c r="M45" s="30"/>
      <c r="Q45" s="31"/>
      <c r="R45" s="31"/>
      <c r="DZ45" s="32"/>
      <c r="EA45" s="32"/>
    </row>
    <row r="46" spans="1:12" ht="33" customHeight="1">
      <c r="A46" s="26"/>
      <c r="C46" s="64"/>
      <c r="E46" s="63"/>
      <c r="F46" s="36"/>
      <c r="G46" s="36"/>
      <c r="H46" s="36"/>
      <c r="I46" s="36"/>
      <c r="J46" s="36"/>
      <c r="K46" s="26"/>
      <c r="L46" s="26"/>
    </row>
    <row r="47" spans="1:12" ht="33" customHeight="1">
      <c r="A47" s="26"/>
      <c r="C47" s="64"/>
      <c r="E47" s="63"/>
      <c r="F47" s="36"/>
      <c r="G47" s="36"/>
      <c r="H47" s="36"/>
      <c r="I47" s="36"/>
      <c r="J47" s="36"/>
      <c r="K47" s="26"/>
      <c r="L47" s="26"/>
    </row>
    <row r="48" spans="1:12" ht="33" customHeight="1">
      <c r="A48" s="26"/>
      <c r="C48" s="64"/>
      <c r="E48" s="63"/>
      <c r="F48" s="36"/>
      <c r="G48" s="36"/>
      <c r="H48" s="36"/>
      <c r="I48" s="36"/>
      <c r="J48" s="36"/>
      <c r="K48" s="26"/>
      <c r="L48" s="26"/>
    </row>
    <row r="49" spans="1:12" ht="33" customHeight="1">
      <c r="A49" s="26"/>
      <c r="C49" s="64"/>
      <c r="E49" s="63"/>
      <c r="F49" s="36"/>
      <c r="G49" s="36"/>
      <c r="H49" s="36"/>
      <c r="I49" s="36"/>
      <c r="J49" s="36"/>
      <c r="K49" s="26"/>
      <c r="L49" s="26"/>
    </row>
    <row r="50" spans="1:12" ht="33" customHeight="1">
      <c r="A50" s="26"/>
      <c r="C50" s="64"/>
      <c r="E50" s="63"/>
      <c r="F50" s="36"/>
      <c r="G50" s="36"/>
      <c r="H50" s="36"/>
      <c r="I50" s="36"/>
      <c r="J50" s="36"/>
      <c r="K50" s="26"/>
      <c r="L50" s="26"/>
    </row>
    <row r="51" spans="1:12" ht="33" customHeight="1">
      <c r="A51" s="26"/>
      <c r="C51" s="64"/>
      <c r="E51" s="63"/>
      <c r="F51" s="36"/>
      <c r="G51" s="36"/>
      <c r="H51" s="36"/>
      <c r="I51" s="36"/>
      <c r="J51" s="36"/>
      <c r="K51" s="26"/>
      <c r="L51" s="26"/>
    </row>
    <row r="52" spans="1:12" ht="33" customHeight="1">
      <c r="A52" s="26"/>
      <c r="C52" s="64"/>
      <c r="E52" s="63"/>
      <c r="F52" s="36"/>
      <c r="G52" s="36"/>
      <c r="H52" s="36"/>
      <c r="I52" s="36"/>
      <c r="J52" s="36"/>
      <c r="K52" s="26"/>
      <c r="L52" s="26"/>
    </row>
    <row r="53" spans="1:12" ht="33" customHeight="1">
      <c r="A53" s="26"/>
      <c r="C53" s="64"/>
      <c r="E53" s="63"/>
      <c r="F53" s="36"/>
      <c r="G53" s="36"/>
      <c r="H53" s="36"/>
      <c r="I53" s="36"/>
      <c r="J53" s="36"/>
      <c r="K53" s="26"/>
      <c r="L53" s="26"/>
    </row>
    <row r="54" spans="1:12" ht="33" customHeight="1">
      <c r="A54" s="26"/>
      <c r="C54" s="64"/>
      <c r="E54" s="63"/>
      <c r="F54" s="36"/>
      <c r="G54" s="36"/>
      <c r="H54" s="36"/>
      <c r="I54" s="36"/>
      <c r="J54" s="36"/>
      <c r="K54" s="26"/>
      <c r="L54" s="26"/>
    </row>
    <row r="55" spans="1:12" ht="33" customHeight="1">
      <c r="A55" s="26"/>
      <c r="C55" s="64"/>
      <c r="E55" s="63"/>
      <c r="F55" s="36"/>
      <c r="G55" s="36"/>
      <c r="H55" s="36"/>
      <c r="I55" s="36"/>
      <c r="J55" s="36"/>
      <c r="K55" s="26"/>
      <c r="L55" s="26"/>
    </row>
    <row r="56" spans="1:12" ht="33" customHeight="1">
      <c r="A56" s="26"/>
      <c r="C56" s="64"/>
      <c r="E56" s="63"/>
      <c r="F56" s="36"/>
      <c r="G56" s="36"/>
      <c r="H56" s="36"/>
      <c r="I56" s="36"/>
      <c r="J56" s="36"/>
      <c r="K56" s="26"/>
      <c r="L56" s="26"/>
    </row>
    <row r="57" spans="1:12" ht="33" customHeight="1">
      <c r="A57" s="26"/>
      <c r="C57" s="64"/>
      <c r="E57" s="63"/>
      <c r="F57" s="36"/>
      <c r="G57" s="36"/>
      <c r="H57" s="36"/>
      <c r="I57" s="36"/>
      <c r="J57" s="36"/>
      <c r="K57" s="26"/>
      <c r="L57" s="26"/>
    </row>
    <row r="58" spans="1:12" ht="33" customHeight="1">
      <c r="A58" s="26"/>
      <c r="C58" s="64"/>
      <c r="E58" s="63"/>
      <c r="F58" s="36"/>
      <c r="G58" s="36"/>
      <c r="H58" s="36"/>
      <c r="I58" s="36"/>
      <c r="J58" s="36"/>
      <c r="K58" s="26"/>
      <c r="L58" s="26"/>
    </row>
    <row r="59" spans="1:12" ht="33" customHeight="1">
      <c r="A59" s="26"/>
      <c r="C59" s="64"/>
      <c r="E59" s="63"/>
      <c r="F59" s="36"/>
      <c r="G59" s="36"/>
      <c r="H59" s="36"/>
      <c r="I59" s="36"/>
      <c r="J59" s="36"/>
      <c r="K59" s="26"/>
      <c r="L59" s="26"/>
    </row>
    <row r="60" spans="1:12" ht="33" customHeight="1">
      <c r="A60" s="26"/>
      <c r="C60" s="64"/>
      <c r="E60" s="63"/>
      <c r="F60" s="36"/>
      <c r="G60" s="36"/>
      <c r="H60" s="36"/>
      <c r="I60" s="36"/>
      <c r="J60" s="36"/>
      <c r="K60" s="26"/>
      <c r="L60" s="26"/>
    </row>
    <row r="61" spans="1:12" ht="33" customHeight="1">
      <c r="A61" s="26"/>
      <c r="C61" s="64"/>
      <c r="E61" s="63"/>
      <c r="F61" s="36"/>
      <c r="G61" s="36"/>
      <c r="H61" s="36"/>
      <c r="I61" s="36"/>
      <c r="J61" s="36"/>
      <c r="K61" s="26"/>
      <c r="L61" s="26"/>
    </row>
    <row r="62" spans="1:12" ht="33" customHeight="1">
      <c r="A62" s="26"/>
      <c r="C62" s="64"/>
      <c r="E62" s="63"/>
      <c r="F62" s="36"/>
      <c r="G62" s="36"/>
      <c r="H62" s="36"/>
      <c r="I62" s="36"/>
      <c r="J62" s="36"/>
      <c r="K62" s="26"/>
      <c r="L62" s="26"/>
    </row>
    <row r="63" spans="1:12" ht="33" customHeight="1">
      <c r="A63" s="26"/>
      <c r="C63" s="64"/>
      <c r="E63" s="63"/>
      <c r="F63" s="36"/>
      <c r="G63" s="36"/>
      <c r="H63" s="36"/>
      <c r="I63" s="36"/>
      <c r="J63" s="36"/>
      <c r="K63" s="26"/>
      <c r="L63" s="26"/>
    </row>
    <row r="64" spans="1:12" ht="33" customHeight="1">
      <c r="A64" s="26"/>
      <c r="C64" s="64"/>
      <c r="E64" s="63"/>
      <c r="F64" s="36"/>
      <c r="G64" s="36"/>
      <c r="H64" s="36"/>
      <c r="I64" s="36"/>
      <c r="J64" s="36"/>
      <c r="K64" s="26"/>
      <c r="L64" s="26"/>
    </row>
    <row r="65" spans="1:12" ht="33" customHeight="1">
      <c r="A65" s="26"/>
      <c r="C65" s="64"/>
      <c r="E65" s="63"/>
      <c r="F65" s="36"/>
      <c r="G65" s="36"/>
      <c r="H65" s="36"/>
      <c r="I65" s="36"/>
      <c r="J65" s="36"/>
      <c r="K65" s="26"/>
      <c r="L65" s="26"/>
    </row>
    <row r="66" spans="1:12" ht="33" customHeight="1">
      <c r="A66" s="26"/>
      <c r="C66" s="64"/>
      <c r="E66" s="63"/>
      <c r="F66" s="36"/>
      <c r="G66" s="36"/>
      <c r="H66" s="36"/>
      <c r="I66" s="36"/>
      <c r="J66" s="36"/>
      <c r="K66" s="26"/>
      <c r="L66" s="26"/>
    </row>
    <row r="67" spans="1:12" ht="33" customHeight="1">
      <c r="A67" s="26"/>
      <c r="C67" s="64"/>
      <c r="E67" s="63"/>
      <c r="F67" s="36"/>
      <c r="G67" s="36"/>
      <c r="H67" s="36"/>
      <c r="I67" s="36"/>
      <c r="J67" s="36"/>
      <c r="K67" s="26"/>
      <c r="L67" s="26"/>
    </row>
    <row r="68" spans="1:12" ht="33" customHeight="1">
      <c r="A68" s="26"/>
      <c r="C68" s="64"/>
      <c r="E68" s="63"/>
      <c r="F68" s="36"/>
      <c r="G68" s="36"/>
      <c r="H68" s="36"/>
      <c r="I68" s="36"/>
      <c r="J68" s="36"/>
      <c r="K68" s="26"/>
      <c r="L68" s="26"/>
    </row>
    <row r="69" spans="1:12" ht="33" customHeight="1">
      <c r="A69" s="26"/>
      <c r="C69" s="64"/>
      <c r="E69" s="63"/>
      <c r="F69" s="36"/>
      <c r="G69" s="36"/>
      <c r="H69" s="36"/>
      <c r="I69" s="36"/>
      <c r="J69" s="36"/>
      <c r="K69" s="26"/>
      <c r="L69" s="26"/>
    </row>
    <row r="70" spans="1:12" ht="33" customHeight="1">
      <c r="A70" s="26"/>
      <c r="C70" s="64"/>
      <c r="E70" s="63"/>
      <c r="F70" s="36"/>
      <c r="G70" s="36"/>
      <c r="H70" s="36"/>
      <c r="I70" s="36"/>
      <c r="J70" s="36"/>
      <c r="K70" s="26"/>
      <c r="L70" s="26"/>
    </row>
    <row r="71" spans="1:12" ht="33" customHeight="1">
      <c r="A71" s="26"/>
      <c r="C71" s="64"/>
      <c r="E71" s="63"/>
      <c r="F71" s="36"/>
      <c r="G71" s="36"/>
      <c r="H71" s="36"/>
      <c r="I71" s="36"/>
      <c r="J71" s="36"/>
      <c r="K71" s="26"/>
      <c r="L71" s="26"/>
    </row>
    <row r="72" spans="1:12" ht="33" customHeight="1">
      <c r="A72" s="26"/>
      <c r="C72" s="64"/>
      <c r="E72" s="63"/>
      <c r="F72" s="36"/>
      <c r="G72" s="36"/>
      <c r="H72" s="36"/>
      <c r="I72" s="36"/>
      <c r="J72" s="36"/>
      <c r="K72" s="26"/>
      <c r="L72" s="26"/>
    </row>
    <row r="73" spans="1:12" ht="33" customHeight="1">
      <c r="A73" s="26"/>
      <c r="C73" s="64"/>
      <c r="E73" s="63"/>
      <c r="F73" s="36"/>
      <c r="G73" s="36"/>
      <c r="H73" s="36"/>
      <c r="I73" s="36"/>
      <c r="J73" s="36"/>
      <c r="K73" s="26"/>
      <c r="L73" s="26"/>
    </row>
    <row r="74" spans="1:12" ht="33" customHeight="1">
      <c r="A74" s="26"/>
      <c r="C74" s="64"/>
      <c r="E74" s="63"/>
      <c r="F74" s="36"/>
      <c r="G74" s="36"/>
      <c r="H74" s="36"/>
      <c r="I74" s="36"/>
      <c r="J74" s="36"/>
      <c r="K74" s="26"/>
      <c r="L74" s="26"/>
    </row>
    <row r="75" spans="1:12" ht="33" customHeight="1">
      <c r="A75" s="26"/>
      <c r="C75" s="64"/>
      <c r="E75" s="63"/>
      <c r="F75" s="36"/>
      <c r="G75" s="36"/>
      <c r="H75" s="36"/>
      <c r="I75" s="36"/>
      <c r="J75" s="36"/>
      <c r="K75" s="26"/>
      <c r="L75" s="26"/>
    </row>
    <row r="76" spans="1:12" ht="33" customHeight="1">
      <c r="A76" s="26"/>
      <c r="C76" s="64"/>
      <c r="E76" s="63"/>
      <c r="F76" s="36"/>
      <c r="G76" s="36"/>
      <c r="H76" s="36"/>
      <c r="I76" s="36"/>
      <c r="J76" s="36"/>
      <c r="K76" s="26"/>
      <c r="L76" s="26"/>
    </row>
    <row r="77" spans="1:12" ht="33" customHeight="1">
      <c r="A77" s="26"/>
      <c r="C77" s="64"/>
      <c r="E77" s="63"/>
      <c r="F77" s="36"/>
      <c r="G77" s="36"/>
      <c r="H77" s="36"/>
      <c r="I77" s="36"/>
      <c r="J77" s="36"/>
      <c r="K77" s="26"/>
      <c r="L77" s="26"/>
    </row>
    <row r="78" spans="1:12" ht="33" customHeight="1">
      <c r="A78" s="26"/>
      <c r="C78" s="64"/>
      <c r="E78" s="63"/>
      <c r="F78" s="36"/>
      <c r="G78" s="36"/>
      <c r="H78" s="36"/>
      <c r="I78" s="36"/>
      <c r="J78" s="36"/>
      <c r="K78" s="26"/>
      <c r="L78" s="26"/>
    </row>
    <row r="79" spans="1:12" ht="33" customHeight="1">
      <c r="A79" s="26"/>
      <c r="C79" s="64"/>
      <c r="E79" s="63"/>
      <c r="F79" s="36"/>
      <c r="G79" s="36"/>
      <c r="H79" s="36"/>
      <c r="I79" s="36"/>
      <c r="J79" s="36"/>
      <c r="K79" s="26"/>
      <c r="L79" s="26"/>
    </row>
    <row r="80" spans="1:12" ht="33" customHeight="1">
      <c r="A80" s="66"/>
      <c r="C80" s="64"/>
      <c r="E80" s="63"/>
      <c r="F80" s="36"/>
      <c r="G80" s="36"/>
      <c r="H80" s="36"/>
      <c r="I80" s="36"/>
      <c r="J80" s="36"/>
      <c r="K80" s="26"/>
      <c r="L80" s="26"/>
    </row>
    <row r="81" spans="3:12" ht="33" customHeight="1">
      <c r="C81" s="64"/>
      <c r="E81" s="63"/>
      <c r="F81" s="36"/>
      <c r="G81" s="36"/>
      <c r="H81" s="36"/>
      <c r="I81" s="36"/>
      <c r="J81" s="36"/>
      <c r="K81" s="26"/>
      <c r="L81" s="26"/>
    </row>
    <row r="82" spans="3:12" ht="33" customHeight="1">
      <c r="C82" s="64"/>
      <c r="E82" s="63"/>
      <c r="F82" s="36"/>
      <c r="G82" s="36"/>
      <c r="H82" s="36"/>
      <c r="I82" s="36"/>
      <c r="J82" s="36"/>
      <c r="K82" s="26"/>
      <c r="L82" s="26"/>
    </row>
    <row r="83" spans="3:12" ht="33" customHeight="1">
      <c r="C83" s="64"/>
      <c r="E83" s="63"/>
      <c r="F83" s="36"/>
      <c r="G83" s="36"/>
      <c r="H83" s="36"/>
      <c r="I83" s="36"/>
      <c r="J83" s="36"/>
      <c r="K83" s="26"/>
      <c r="L83" s="26"/>
    </row>
    <row r="84" spans="3:12" ht="33" customHeight="1">
      <c r="C84" s="64"/>
      <c r="E84" s="63"/>
      <c r="F84" s="36"/>
      <c r="G84" s="36"/>
      <c r="H84" s="36"/>
      <c r="I84" s="36"/>
      <c r="J84" s="36"/>
      <c r="K84" s="26"/>
      <c r="L84" s="26"/>
    </row>
    <row r="85" spans="3:12" ht="33" customHeight="1">
      <c r="C85" s="64"/>
      <c r="E85" s="63"/>
      <c r="F85" s="36"/>
      <c r="G85" s="36"/>
      <c r="H85" s="36"/>
      <c r="I85" s="36"/>
      <c r="J85" s="36"/>
      <c r="K85" s="26"/>
      <c r="L85" s="26"/>
    </row>
    <row r="86" spans="3:12" ht="33" customHeight="1">
      <c r="C86" s="64"/>
      <c r="E86" s="63"/>
      <c r="F86" s="36"/>
      <c r="G86" s="36"/>
      <c r="H86" s="36"/>
      <c r="I86" s="36"/>
      <c r="J86" s="36"/>
      <c r="K86" s="26"/>
      <c r="L86" s="26"/>
    </row>
    <row r="87" spans="3:12" ht="33" customHeight="1">
      <c r="C87" s="64"/>
      <c r="E87" s="63"/>
      <c r="F87" s="36"/>
      <c r="G87" s="36"/>
      <c r="H87" s="36"/>
      <c r="I87" s="36"/>
      <c r="J87" s="36"/>
      <c r="K87" s="26"/>
      <c r="L87" s="26"/>
    </row>
    <row r="88" spans="3:12" ht="33" customHeight="1">
      <c r="C88" s="64"/>
      <c r="E88" s="63"/>
      <c r="F88" s="36"/>
      <c r="G88" s="36"/>
      <c r="H88" s="36"/>
      <c r="I88" s="36"/>
      <c r="J88" s="36"/>
      <c r="K88" s="26"/>
      <c r="L88" s="26"/>
    </row>
    <row r="89" spans="3:12" ht="33" customHeight="1">
      <c r="C89" s="64"/>
      <c r="E89" s="63"/>
      <c r="F89" s="36"/>
      <c r="G89" s="36"/>
      <c r="H89" s="36"/>
      <c r="I89" s="36"/>
      <c r="J89" s="36"/>
      <c r="K89" s="26"/>
      <c r="L89" s="26"/>
    </row>
    <row r="90" spans="3:12" ht="33" customHeight="1">
      <c r="C90" s="64"/>
      <c r="E90" s="63"/>
      <c r="F90" s="36"/>
      <c r="G90" s="36"/>
      <c r="H90" s="36"/>
      <c r="I90" s="36"/>
      <c r="J90" s="36"/>
      <c r="K90" s="26"/>
      <c r="L90" s="26"/>
    </row>
    <row r="91" spans="3:12" ht="33" customHeight="1">
      <c r="C91" s="64"/>
      <c r="E91" s="63"/>
      <c r="F91" s="36"/>
      <c r="G91" s="36"/>
      <c r="H91" s="36"/>
      <c r="I91" s="36"/>
      <c r="J91" s="36"/>
      <c r="K91" s="26"/>
      <c r="L91" s="26"/>
    </row>
    <row r="92" spans="3:12" ht="33" customHeight="1">
      <c r="C92" s="64"/>
      <c r="E92" s="63"/>
      <c r="F92" s="36"/>
      <c r="G92" s="36"/>
      <c r="H92" s="36"/>
      <c r="I92" s="36"/>
      <c r="J92" s="36"/>
      <c r="K92" s="26"/>
      <c r="L92" s="26"/>
    </row>
    <row r="93" spans="3:12" ht="33" customHeight="1">
      <c r="C93" s="64"/>
      <c r="E93" s="63"/>
      <c r="F93" s="36"/>
      <c r="G93" s="36"/>
      <c r="H93" s="36"/>
      <c r="I93" s="36"/>
      <c r="J93" s="36"/>
      <c r="K93" s="26"/>
      <c r="L93" s="26"/>
    </row>
    <row r="94" ht="33" customHeight="1"/>
    <row r="95" ht="33" customHeight="1"/>
    <row r="96" ht="33" customHeight="1"/>
    <row r="97" ht="33" customHeight="1"/>
    <row r="98" ht="33" customHeight="1"/>
    <row r="99" ht="33" customHeight="1"/>
    <row r="100" ht="33" customHeight="1"/>
    <row r="101" ht="33" customHeight="1"/>
    <row r="102" spans="3:12" ht="33" customHeight="1">
      <c r="C102" s="64"/>
      <c r="E102" s="63"/>
      <c r="F102" s="36"/>
      <c r="G102" s="36"/>
      <c r="H102" s="36"/>
      <c r="I102" s="36"/>
      <c r="J102" s="36"/>
      <c r="K102" s="26"/>
      <c r="L102" s="26"/>
    </row>
    <row r="103" spans="3:12" ht="33" customHeight="1">
      <c r="C103" s="64"/>
      <c r="E103" s="63"/>
      <c r="F103" s="36"/>
      <c r="G103" s="36"/>
      <c r="H103" s="36"/>
      <c r="I103" s="36"/>
      <c r="J103" s="36"/>
      <c r="K103" s="26"/>
      <c r="L103" s="26"/>
    </row>
    <row r="104" spans="3:12" ht="33" customHeight="1">
      <c r="C104" s="64"/>
      <c r="E104" s="63"/>
      <c r="F104" s="36"/>
      <c r="G104" s="36"/>
      <c r="H104" s="36"/>
      <c r="I104" s="36"/>
      <c r="J104" s="36"/>
      <c r="K104" s="26"/>
      <c r="L104" s="26"/>
    </row>
  </sheetData>
  <sheetProtection/>
  <autoFilter ref="A5:EA32"/>
  <mergeCells count="12">
    <mergeCell ref="B4:B5"/>
    <mergeCell ref="C4:C5"/>
    <mergeCell ref="D4:D5"/>
    <mergeCell ref="E4:E5"/>
    <mergeCell ref="A2:M2"/>
    <mergeCell ref="B1:M1"/>
    <mergeCell ref="K4:K5"/>
    <mergeCell ref="L4:L5"/>
    <mergeCell ref="M4:M5"/>
    <mergeCell ref="G4:J4"/>
    <mergeCell ref="F4:F5"/>
    <mergeCell ref="A4:A5"/>
  </mergeCells>
  <printOptions/>
  <pageMargins left="0.118110236220472" right="0.118110236220472" top="0.74" bottom="0.44" header="0.22" footer="0.16"/>
  <pageSetup fitToHeight="0" fitToWidth="1" horizontalDpi="600" verticalDpi="600" orientation="landscape" paperSize="9" scale="55" r:id="rId1"/>
  <headerFooter>
    <oddFooter>&amp;Ctrang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A88"/>
  <sheetViews>
    <sheetView showZeros="0" zoomScale="55" zoomScaleNormal="55" zoomScalePageLayoutView="0" workbookViewId="0" topLeftCell="B1">
      <pane xSplit="1" ySplit="5" topLeftCell="C6" activePane="bottomRight" state="frozen"/>
      <selection pane="topLeft" activeCell="B1" sqref="B1"/>
      <selection pane="topRight" activeCell="C1" sqref="C1"/>
      <selection pane="bottomLeft" activeCell="B7" sqref="B7"/>
      <selection pane="bottomRight" activeCell="H8" sqref="H8"/>
    </sheetView>
  </sheetViews>
  <sheetFormatPr defaultColWidth="9.33203125" defaultRowHeight="12.75"/>
  <cols>
    <col min="1" max="1" width="10.66015625" style="37" hidden="1" customWidth="1"/>
    <col min="2" max="2" width="9.33203125" style="29" bestFit="1" customWidth="1"/>
    <col min="3" max="3" width="53.33203125" style="67" customWidth="1"/>
    <col min="4" max="4" width="30.16015625" style="26" customWidth="1"/>
    <col min="5" max="5" width="21" style="27" customWidth="1"/>
    <col min="6" max="6" width="18.33203125" style="28" customWidth="1"/>
    <col min="7" max="7" width="17" style="28" customWidth="1"/>
    <col min="8" max="8" width="16" style="28" customWidth="1"/>
    <col min="9" max="9" width="17" style="28" customWidth="1"/>
    <col min="10" max="10" width="17.83203125" style="28" customWidth="1"/>
    <col min="11" max="11" width="39.66015625" style="29" customWidth="1"/>
    <col min="12" max="12" width="21" style="29" customWidth="1"/>
    <col min="13" max="13" width="38" style="26" customWidth="1"/>
    <col min="14" max="14" width="22.83203125" style="30" customWidth="1"/>
    <col min="15" max="15" width="22.33203125" style="30" customWidth="1"/>
    <col min="16" max="16" width="14.5" style="30" bestFit="1" customWidth="1"/>
    <col min="17" max="18" width="9.33203125" style="30" customWidth="1"/>
    <col min="19" max="19" width="18" style="31" customWidth="1"/>
    <col min="20" max="20" width="10.83203125" style="31" bestFit="1" customWidth="1"/>
    <col min="21" max="22" width="13.66015625" style="31" bestFit="1" customWidth="1"/>
    <col min="23" max="131" width="9.33203125" style="31" customWidth="1"/>
    <col min="132" max="16384" width="9.33203125" style="32" customWidth="1"/>
  </cols>
  <sheetData>
    <row r="1" spans="1:14" ht="58.5" customHeight="1">
      <c r="A1" s="26"/>
      <c r="B1" s="163" t="s">
        <v>163</v>
      </c>
      <c r="C1" s="163"/>
      <c r="D1" s="163"/>
      <c r="E1" s="163"/>
      <c r="F1" s="163"/>
      <c r="G1" s="163"/>
      <c r="H1" s="163"/>
      <c r="I1" s="163"/>
      <c r="J1" s="163"/>
      <c r="K1" s="163"/>
      <c r="L1" s="163"/>
      <c r="M1" s="163"/>
      <c r="N1" s="33"/>
    </row>
    <row r="2" spans="1:13" ht="18.75">
      <c r="A2" s="162" t="s">
        <v>164</v>
      </c>
      <c r="B2" s="162"/>
      <c r="C2" s="162"/>
      <c r="D2" s="162"/>
      <c r="E2" s="162"/>
      <c r="F2" s="162"/>
      <c r="G2" s="162"/>
      <c r="H2" s="162"/>
      <c r="I2" s="162"/>
      <c r="J2" s="162"/>
      <c r="K2" s="162"/>
      <c r="L2" s="162"/>
      <c r="M2" s="162"/>
    </row>
    <row r="3" spans="1:13" ht="15" customHeight="1">
      <c r="A3" s="34"/>
      <c r="B3" s="34"/>
      <c r="C3" s="34"/>
      <c r="D3" s="34"/>
      <c r="E3" s="34"/>
      <c r="F3" s="35"/>
      <c r="G3" s="34"/>
      <c r="H3" s="34"/>
      <c r="I3" s="34"/>
      <c r="J3" s="34"/>
      <c r="K3" s="34"/>
      <c r="L3" s="34"/>
      <c r="M3" s="34"/>
    </row>
    <row r="4" spans="1:13" ht="33" customHeight="1">
      <c r="A4" s="165"/>
      <c r="B4" s="166" t="s">
        <v>4</v>
      </c>
      <c r="C4" s="161" t="s">
        <v>6</v>
      </c>
      <c r="D4" s="161" t="s">
        <v>8</v>
      </c>
      <c r="E4" s="161" t="s">
        <v>9</v>
      </c>
      <c r="F4" s="164" t="s">
        <v>11</v>
      </c>
      <c r="G4" s="164" t="s">
        <v>7</v>
      </c>
      <c r="H4" s="164"/>
      <c r="I4" s="164"/>
      <c r="J4" s="164"/>
      <c r="K4" s="161" t="s">
        <v>17</v>
      </c>
      <c r="L4" s="161" t="s">
        <v>0</v>
      </c>
      <c r="M4" s="161" t="s">
        <v>2</v>
      </c>
    </row>
    <row r="5" spans="1:131" s="37" customFormat="1" ht="63.75" customHeight="1">
      <c r="A5" s="165"/>
      <c r="B5" s="166"/>
      <c r="C5" s="161"/>
      <c r="D5" s="161"/>
      <c r="E5" s="161"/>
      <c r="F5" s="164"/>
      <c r="G5" s="69" t="s">
        <v>18</v>
      </c>
      <c r="H5" s="69" t="s">
        <v>10</v>
      </c>
      <c r="I5" s="69" t="s">
        <v>15</v>
      </c>
      <c r="J5" s="69" t="s">
        <v>3</v>
      </c>
      <c r="K5" s="161"/>
      <c r="L5" s="161"/>
      <c r="M5" s="161"/>
      <c r="N5" s="36"/>
      <c r="O5" s="36"/>
      <c r="P5" s="36"/>
      <c r="Q5" s="36"/>
      <c r="R5" s="3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row>
    <row r="6" spans="1:49" s="144" customFormat="1" ht="72" customHeight="1">
      <c r="A6" s="139"/>
      <c r="B6" s="127">
        <v>1</v>
      </c>
      <c r="C6" s="140" t="s">
        <v>106</v>
      </c>
      <c r="D6" s="109" t="s">
        <v>100</v>
      </c>
      <c r="E6" s="127" t="s">
        <v>39</v>
      </c>
      <c r="F6" s="132">
        <f>SUM(G6:J6)</f>
        <v>56</v>
      </c>
      <c r="G6" s="141"/>
      <c r="H6" s="141"/>
      <c r="I6" s="141"/>
      <c r="J6" s="142">
        <v>56</v>
      </c>
      <c r="K6" s="133" t="s">
        <v>49</v>
      </c>
      <c r="L6" s="133" t="s">
        <v>127</v>
      </c>
      <c r="M6" s="109" t="s">
        <v>130</v>
      </c>
      <c r="N6" s="135"/>
      <c r="O6" s="136"/>
      <c r="P6" s="136"/>
      <c r="Q6" s="136"/>
      <c r="R6" s="136"/>
      <c r="S6" s="136"/>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row>
    <row r="7" spans="1:131" ht="72" customHeight="1">
      <c r="A7" s="38"/>
      <c r="B7" s="37">
        <v>2</v>
      </c>
      <c r="C7" s="50" t="s">
        <v>107</v>
      </c>
      <c r="D7" s="45" t="s">
        <v>50</v>
      </c>
      <c r="E7" s="37" t="s">
        <v>39</v>
      </c>
      <c r="F7" s="51">
        <f>SUM(G7:J7)</f>
        <v>57.6</v>
      </c>
      <c r="G7" s="53"/>
      <c r="H7" s="52"/>
      <c r="I7" s="52"/>
      <c r="J7" s="68">
        <v>57.6</v>
      </c>
      <c r="K7" s="110" t="s">
        <v>143</v>
      </c>
      <c r="L7" s="49" t="s">
        <v>127</v>
      </c>
      <c r="M7" s="45" t="s">
        <v>130</v>
      </c>
      <c r="N7" s="39"/>
      <c r="O7" s="47"/>
      <c r="P7" s="47"/>
      <c r="Q7" s="47"/>
      <c r="R7" s="47"/>
      <c r="S7" s="47"/>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row>
    <row r="8" spans="1:131" ht="231" customHeight="1">
      <c r="A8" s="38"/>
      <c r="B8" s="37">
        <v>3</v>
      </c>
      <c r="C8" s="73" t="s">
        <v>109</v>
      </c>
      <c r="D8" s="114" t="s">
        <v>80</v>
      </c>
      <c r="E8" s="49" t="s">
        <v>81</v>
      </c>
      <c r="F8" s="74">
        <f>SUM(G8:J8)</f>
        <v>43</v>
      </c>
      <c r="G8" s="53">
        <v>0</v>
      </c>
      <c r="H8" s="52">
        <v>0</v>
      </c>
      <c r="I8" s="44">
        <v>0</v>
      </c>
      <c r="J8" s="68">
        <v>43</v>
      </c>
      <c r="K8" s="77" t="s">
        <v>93</v>
      </c>
      <c r="L8" s="49" t="s">
        <v>127</v>
      </c>
      <c r="M8" s="110" t="s">
        <v>135</v>
      </c>
      <c r="N8" s="39"/>
      <c r="O8" s="47"/>
      <c r="P8" s="31"/>
      <c r="Q8" s="31"/>
      <c r="R8" s="31"/>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row>
    <row r="9" spans="1:131" ht="283.5" customHeight="1">
      <c r="A9" s="38"/>
      <c r="B9" s="37">
        <v>4</v>
      </c>
      <c r="C9" s="73" t="s">
        <v>124</v>
      </c>
      <c r="D9" s="45" t="s">
        <v>88</v>
      </c>
      <c r="E9" s="45" t="s">
        <v>89</v>
      </c>
      <c r="F9" s="51">
        <v>53.3</v>
      </c>
      <c r="G9" s="53"/>
      <c r="H9" s="52"/>
      <c r="I9" s="52"/>
      <c r="J9" s="68">
        <v>53.3</v>
      </c>
      <c r="K9" s="49" t="s">
        <v>91</v>
      </c>
      <c r="L9" s="49" t="s">
        <v>127</v>
      </c>
      <c r="M9" s="116" t="s">
        <v>153</v>
      </c>
      <c r="N9" s="39"/>
      <c r="O9" s="47"/>
      <c r="P9" s="47"/>
      <c r="Q9" s="47"/>
      <c r="R9" s="47"/>
      <c r="S9" s="47"/>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row>
    <row r="10" spans="1:131" ht="282.75" customHeight="1">
      <c r="A10" s="38"/>
      <c r="B10" s="37">
        <v>5</v>
      </c>
      <c r="C10" s="73" t="s">
        <v>123</v>
      </c>
      <c r="D10" s="45" t="s">
        <v>88</v>
      </c>
      <c r="E10" s="45" t="s">
        <v>89</v>
      </c>
      <c r="F10" s="51">
        <v>52.3</v>
      </c>
      <c r="G10" s="53"/>
      <c r="H10" s="52"/>
      <c r="I10" s="52"/>
      <c r="J10" s="68">
        <v>52.3</v>
      </c>
      <c r="K10" s="49" t="s">
        <v>91</v>
      </c>
      <c r="L10" s="49" t="s">
        <v>127</v>
      </c>
      <c r="M10" s="116" t="s">
        <v>153</v>
      </c>
      <c r="N10" s="39"/>
      <c r="O10" s="47"/>
      <c r="P10" s="47"/>
      <c r="Q10" s="47"/>
      <c r="R10" s="47"/>
      <c r="S10" s="47"/>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row>
    <row r="11" spans="1:131" ht="168.75">
      <c r="A11" s="38"/>
      <c r="B11" s="37">
        <v>6</v>
      </c>
      <c r="C11" s="73" t="s">
        <v>110</v>
      </c>
      <c r="D11" s="49" t="s">
        <v>94</v>
      </c>
      <c r="E11" s="49" t="s">
        <v>95</v>
      </c>
      <c r="F11" s="74">
        <v>17</v>
      </c>
      <c r="G11" s="53"/>
      <c r="H11" s="52"/>
      <c r="I11" s="44"/>
      <c r="J11" s="68">
        <v>17</v>
      </c>
      <c r="K11" s="115" t="s">
        <v>118</v>
      </c>
      <c r="L11" s="49" t="s">
        <v>127</v>
      </c>
      <c r="M11" s="45" t="s">
        <v>131</v>
      </c>
      <c r="N11" s="39"/>
      <c r="O11" s="47"/>
      <c r="P11" s="31"/>
      <c r="Q11" s="31"/>
      <c r="R11" s="31"/>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row>
    <row r="12" spans="1:131" ht="206.25">
      <c r="A12" s="38"/>
      <c r="B12" s="37">
        <v>7</v>
      </c>
      <c r="C12" s="75" t="s">
        <v>111</v>
      </c>
      <c r="D12" s="42" t="s">
        <v>47</v>
      </c>
      <c r="E12" s="76" t="s">
        <v>48</v>
      </c>
      <c r="F12" s="43">
        <f>SUM(G12:J12)</f>
        <v>55.6</v>
      </c>
      <c r="G12" s="78"/>
      <c r="H12" s="44"/>
      <c r="I12" s="44"/>
      <c r="J12" s="51">
        <v>55.6</v>
      </c>
      <c r="K12" s="77" t="s">
        <v>92</v>
      </c>
      <c r="L12" s="49" t="s">
        <v>127</v>
      </c>
      <c r="M12" s="110" t="s">
        <v>154</v>
      </c>
      <c r="N12" s="39"/>
      <c r="O12" s="47"/>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row>
    <row r="13" spans="1:131" ht="32.25" customHeight="1">
      <c r="A13" s="38">
        <v>1</v>
      </c>
      <c r="B13" s="70"/>
      <c r="C13" s="72" t="s">
        <v>36</v>
      </c>
      <c r="D13" s="45"/>
      <c r="E13" s="54"/>
      <c r="F13" s="71">
        <f>SUM(F6:F12)</f>
        <v>334.8</v>
      </c>
      <c r="G13" s="71">
        <f>SUM(G6:G12)</f>
        <v>0</v>
      </c>
      <c r="H13" s="71">
        <f>SUM(H6:H12)</f>
        <v>0</v>
      </c>
      <c r="I13" s="71">
        <f>SUM(I6:I12)</f>
        <v>0</v>
      </c>
      <c r="J13" s="71">
        <f>SUM(J6:J12)</f>
        <v>334.8</v>
      </c>
      <c r="K13" s="37"/>
      <c r="L13" s="46"/>
      <c r="M13" s="60"/>
      <c r="N13" s="39">
        <f>F13-G13-H13-I13-J13</f>
        <v>0</v>
      </c>
      <c r="O13" s="31"/>
      <c r="P13" s="31"/>
      <c r="Q13" s="31"/>
      <c r="R13" s="31"/>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row>
    <row r="14" spans="1:18" ht="18.75">
      <c r="A14" s="61">
        <v>1</v>
      </c>
      <c r="B14" s="26"/>
      <c r="C14" s="79"/>
      <c r="D14" s="63"/>
      <c r="E14" s="26"/>
      <c r="F14" s="36"/>
      <c r="G14" s="62"/>
      <c r="H14" s="26"/>
      <c r="I14" s="26"/>
      <c r="J14" s="80">
        <f>F14-G14-H14-I14</f>
        <v>0</v>
      </c>
      <c r="K14" s="63"/>
      <c r="L14" s="63"/>
      <c r="M14" s="63"/>
      <c r="N14" s="39">
        <f>F14-G14-H14-I14-J14</f>
        <v>0</v>
      </c>
      <c r="O14" s="47"/>
      <c r="P14" s="31"/>
      <c r="Q14" s="31"/>
      <c r="R14" s="31"/>
    </row>
    <row r="15" spans="1:16" s="31" customFormat="1" ht="33" customHeight="1">
      <c r="A15" s="26"/>
      <c r="B15" s="26"/>
      <c r="C15" s="64"/>
      <c r="D15" s="26"/>
      <c r="E15" s="63"/>
      <c r="F15" s="36"/>
      <c r="G15" s="36"/>
      <c r="H15" s="36"/>
      <c r="I15" s="36"/>
      <c r="J15" s="26"/>
      <c r="K15" s="26"/>
      <c r="L15" s="39"/>
      <c r="M15" s="30"/>
      <c r="N15" s="30"/>
      <c r="O15" s="30"/>
      <c r="P15" s="30"/>
    </row>
    <row r="16" spans="1:131" ht="33" customHeight="1">
      <c r="A16" s="26"/>
      <c r="C16" s="64"/>
      <c r="E16" s="63"/>
      <c r="F16" s="36"/>
      <c r="G16" s="36" t="e">
        <f>F13+#REF!</f>
        <v>#REF!</v>
      </c>
      <c r="H16" s="36"/>
      <c r="I16" s="36"/>
      <c r="J16" s="26"/>
      <c r="K16" s="26"/>
      <c r="L16" s="39"/>
      <c r="M16" s="30"/>
      <c r="Q16" s="31"/>
      <c r="R16" s="31"/>
      <c r="DZ16" s="32"/>
      <c r="EA16" s="32"/>
    </row>
    <row r="17" spans="1:131" ht="33" customHeight="1">
      <c r="A17" s="26"/>
      <c r="C17" s="64"/>
      <c r="E17" s="63"/>
      <c r="F17" s="36"/>
      <c r="G17" s="65"/>
      <c r="H17" s="36"/>
      <c r="I17" s="36"/>
      <c r="J17" s="36">
        <f>F13-G13-J13</f>
        <v>0</v>
      </c>
      <c r="K17" s="36"/>
      <c r="L17" s="39"/>
      <c r="M17" s="30"/>
      <c r="Q17" s="31"/>
      <c r="R17" s="31"/>
      <c r="DZ17" s="32"/>
      <c r="EA17" s="32"/>
    </row>
    <row r="18" spans="1:131" ht="33" customHeight="1">
      <c r="A18" s="26"/>
      <c r="C18" s="64"/>
      <c r="E18" s="63"/>
      <c r="F18" s="36"/>
      <c r="G18" s="65"/>
      <c r="H18" s="36"/>
      <c r="I18" s="36"/>
      <c r="J18" s="26"/>
      <c r="K18" s="26"/>
      <c r="L18" s="39"/>
      <c r="M18" s="30"/>
      <c r="Q18" s="31"/>
      <c r="R18" s="31"/>
      <c r="DZ18" s="32"/>
      <c r="EA18" s="32"/>
    </row>
    <row r="19" spans="1:131" ht="33" customHeight="1">
      <c r="A19" s="26"/>
      <c r="C19" s="64"/>
      <c r="E19" s="63"/>
      <c r="F19" s="36"/>
      <c r="G19" s="65"/>
      <c r="H19" s="36"/>
      <c r="I19" s="36"/>
      <c r="J19" s="26"/>
      <c r="K19" s="26"/>
      <c r="L19" s="39"/>
      <c r="M19" s="30"/>
      <c r="Q19" s="31"/>
      <c r="R19" s="31"/>
      <c r="DZ19" s="32"/>
      <c r="EA19" s="32"/>
    </row>
    <row r="20" spans="1:131" ht="33" customHeight="1">
      <c r="A20" s="26"/>
      <c r="C20" s="64"/>
      <c r="E20" s="63"/>
      <c r="F20" s="36"/>
      <c r="G20" s="65"/>
      <c r="H20" s="36"/>
      <c r="I20" s="36"/>
      <c r="J20" s="26"/>
      <c r="K20" s="26"/>
      <c r="L20" s="39"/>
      <c r="M20" s="30"/>
      <c r="Q20" s="31"/>
      <c r="R20" s="31"/>
      <c r="DZ20" s="32"/>
      <c r="EA20" s="32"/>
    </row>
    <row r="21" spans="1:131" ht="33" customHeight="1">
      <c r="A21" s="26"/>
      <c r="C21" s="64"/>
      <c r="E21" s="63"/>
      <c r="F21" s="36"/>
      <c r="G21" s="65"/>
      <c r="H21" s="36"/>
      <c r="I21" s="36"/>
      <c r="J21" s="26"/>
      <c r="K21" s="26"/>
      <c r="L21" s="39"/>
      <c r="M21" s="30"/>
      <c r="Q21" s="31"/>
      <c r="R21" s="31"/>
      <c r="DZ21" s="32"/>
      <c r="EA21" s="32"/>
    </row>
    <row r="22" spans="1:131" ht="33" customHeight="1">
      <c r="A22" s="26"/>
      <c r="C22" s="64"/>
      <c r="E22" s="63"/>
      <c r="F22" s="36"/>
      <c r="G22" s="65"/>
      <c r="H22" s="36"/>
      <c r="I22" s="36"/>
      <c r="J22" s="26"/>
      <c r="K22" s="26"/>
      <c r="L22" s="39"/>
      <c r="M22" s="30"/>
      <c r="Q22" s="31"/>
      <c r="R22" s="31"/>
      <c r="DZ22" s="32"/>
      <c r="EA22" s="32"/>
    </row>
    <row r="23" spans="1:131" ht="33" customHeight="1">
      <c r="A23" s="26"/>
      <c r="C23" s="64"/>
      <c r="E23" s="63"/>
      <c r="F23" s="36"/>
      <c r="G23" s="65"/>
      <c r="H23" s="36"/>
      <c r="I23" s="36"/>
      <c r="J23" s="26"/>
      <c r="K23" s="26"/>
      <c r="L23" s="39"/>
      <c r="M23" s="30"/>
      <c r="Q23" s="31"/>
      <c r="R23" s="31"/>
      <c r="DZ23" s="32"/>
      <c r="EA23" s="32"/>
    </row>
    <row r="24" spans="1:131" ht="33" customHeight="1">
      <c r="A24" s="26"/>
      <c r="C24" s="64"/>
      <c r="E24" s="63"/>
      <c r="F24" s="36"/>
      <c r="G24" s="65"/>
      <c r="H24" s="36"/>
      <c r="I24" s="36"/>
      <c r="J24" s="26"/>
      <c r="K24" s="26"/>
      <c r="L24" s="39"/>
      <c r="M24" s="30"/>
      <c r="Q24" s="31"/>
      <c r="R24" s="31"/>
      <c r="DZ24" s="32"/>
      <c r="EA24" s="32"/>
    </row>
    <row r="25" spans="1:131" ht="33" customHeight="1">
      <c r="A25" s="26"/>
      <c r="C25" s="64"/>
      <c r="E25" s="63"/>
      <c r="F25" s="36"/>
      <c r="G25" s="65"/>
      <c r="H25" s="36"/>
      <c r="I25" s="36"/>
      <c r="J25" s="26"/>
      <c r="K25" s="26"/>
      <c r="L25" s="39"/>
      <c r="M25" s="30"/>
      <c r="Q25" s="31"/>
      <c r="R25" s="31"/>
      <c r="DZ25" s="32"/>
      <c r="EA25" s="32"/>
    </row>
    <row r="26" spans="1:131" ht="33" customHeight="1">
      <c r="A26" s="26"/>
      <c r="C26" s="64"/>
      <c r="E26" s="63"/>
      <c r="F26" s="36"/>
      <c r="G26" s="36"/>
      <c r="H26" s="36"/>
      <c r="I26" s="36"/>
      <c r="J26" s="26"/>
      <c r="K26" s="26"/>
      <c r="L26" s="39"/>
      <c r="M26" s="30"/>
      <c r="Q26" s="31"/>
      <c r="R26" s="31"/>
      <c r="DZ26" s="32"/>
      <c r="EA26" s="32"/>
    </row>
    <row r="27" spans="1:131" ht="33" customHeight="1">
      <c r="A27" s="26"/>
      <c r="C27" s="64"/>
      <c r="E27" s="63"/>
      <c r="F27" s="36"/>
      <c r="G27" s="36"/>
      <c r="H27" s="36"/>
      <c r="I27" s="36"/>
      <c r="J27" s="26"/>
      <c r="K27" s="26"/>
      <c r="L27" s="39"/>
      <c r="M27" s="30"/>
      <c r="Q27" s="31"/>
      <c r="R27" s="31"/>
      <c r="DZ27" s="32"/>
      <c r="EA27" s="32"/>
    </row>
    <row r="28" spans="1:131" ht="33" customHeight="1">
      <c r="A28" s="26"/>
      <c r="C28" s="64"/>
      <c r="E28" s="63"/>
      <c r="F28" s="36"/>
      <c r="G28" s="36"/>
      <c r="H28" s="36"/>
      <c r="I28" s="36"/>
      <c r="J28" s="26"/>
      <c r="K28" s="26"/>
      <c r="L28" s="39"/>
      <c r="M28" s="30"/>
      <c r="Q28" s="31"/>
      <c r="R28" s="31"/>
      <c r="DZ28" s="32"/>
      <c r="EA28" s="32"/>
    </row>
    <row r="29" spans="1:131" ht="33" customHeight="1">
      <c r="A29" s="26"/>
      <c r="C29" s="64"/>
      <c r="E29" s="63"/>
      <c r="F29" s="36"/>
      <c r="G29" s="36"/>
      <c r="H29" s="36"/>
      <c r="I29" s="36"/>
      <c r="J29" s="26"/>
      <c r="K29" s="26"/>
      <c r="L29" s="39"/>
      <c r="M29" s="30"/>
      <c r="Q29" s="31"/>
      <c r="R29" s="31"/>
      <c r="DZ29" s="32"/>
      <c r="EA29" s="32"/>
    </row>
    <row r="30" spans="1:12" ht="33" customHeight="1">
      <c r="A30" s="26"/>
      <c r="C30" s="64"/>
      <c r="E30" s="63"/>
      <c r="F30" s="36"/>
      <c r="G30" s="36"/>
      <c r="H30" s="36"/>
      <c r="I30" s="36"/>
      <c r="J30" s="36"/>
      <c r="K30" s="26"/>
      <c r="L30" s="26"/>
    </row>
    <row r="31" spans="1:12" ht="33" customHeight="1">
      <c r="A31" s="26"/>
      <c r="C31" s="64"/>
      <c r="E31" s="63"/>
      <c r="F31" s="36"/>
      <c r="G31" s="36"/>
      <c r="H31" s="36"/>
      <c r="I31" s="36"/>
      <c r="J31" s="36"/>
      <c r="K31" s="26"/>
      <c r="L31" s="26"/>
    </row>
    <row r="32" spans="1:12" ht="33" customHeight="1">
      <c r="A32" s="26"/>
      <c r="C32" s="64"/>
      <c r="E32" s="63"/>
      <c r="F32" s="36"/>
      <c r="G32" s="36"/>
      <c r="H32" s="36"/>
      <c r="I32" s="36"/>
      <c r="J32" s="36"/>
      <c r="K32" s="26"/>
      <c r="L32" s="26"/>
    </row>
    <row r="33" spans="1:12" ht="33" customHeight="1">
      <c r="A33" s="26"/>
      <c r="C33" s="64"/>
      <c r="E33" s="63"/>
      <c r="F33" s="36"/>
      <c r="G33" s="36"/>
      <c r="H33" s="36"/>
      <c r="I33" s="36"/>
      <c r="J33" s="36"/>
      <c r="K33" s="26"/>
      <c r="L33" s="26"/>
    </row>
    <row r="34" spans="1:12" ht="33" customHeight="1">
      <c r="A34" s="26"/>
      <c r="C34" s="64"/>
      <c r="E34" s="63"/>
      <c r="F34" s="36"/>
      <c r="G34" s="36"/>
      <c r="H34" s="36"/>
      <c r="I34" s="36"/>
      <c r="J34" s="36"/>
      <c r="K34" s="26"/>
      <c r="L34" s="26"/>
    </row>
    <row r="35" spans="1:12" ht="33" customHeight="1">
      <c r="A35" s="26"/>
      <c r="C35" s="64"/>
      <c r="E35" s="63"/>
      <c r="F35" s="36"/>
      <c r="G35" s="36"/>
      <c r="H35" s="36"/>
      <c r="I35" s="36"/>
      <c r="J35" s="36"/>
      <c r="K35" s="26"/>
      <c r="L35" s="26"/>
    </row>
    <row r="36" spans="1:12" ht="33" customHeight="1">
      <c r="A36" s="26"/>
      <c r="C36" s="64"/>
      <c r="E36" s="63"/>
      <c r="F36" s="36"/>
      <c r="G36" s="36"/>
      <c r="H36" s="36"/>
      <c r="I36" s="36"/>
      <c r="J36" s="36"/>
      <c r="K36" s="26"/>
      <c r="L36" s="26"/>
    </row>
    <row r="37" spans="1:12" ht="33" customHeight="1">
      <c r="A37" s="26"/>
      <c r="C37" s="64"/>
      <c r="E37" s="63"/>
      <c r="F37" s="36"/>
      <c r="G37" s="36"/>
      <c r="H37" s="36"/>
      <c r="I37" s="36"/>
      <c r="J37" s="36"/>
      <c r="K37" s="26"/>
      <c r="L37" s="26"/>
    </row>
    <row r="38" spans="1:12" ht="33" customHeight="1">
      <c r="A38" s="26"/>
      <c r="C38" s="64"/>
      <c r="E38" s="63"/>
      <c r="F38" s="36"/>
      <c r="G38" s="36"/>
      <c r="H38" s="36"/>
      <c r="I38" s="36"/>
      <c r="J38" s="36"/>
      <c r="K38" s="26"/>
      <c r="L38" s="26"/>
    </row>
    <row r="39" spans="1:12" ht="33" customHeight="1">
      <c r="A39" s="26"/>
      <c r="C39" s="64"/>
      <c r="E39" s="63"/>
      <c r="F39" s="36"/>
      <c r="G39" s="36"/>
      <c r="H39" s="36"/>
      <c r="I39" s="36"/>
      <c r="J39" s="36"/>
      <c r="K39" s="26"/>
      <c r="L39" s="26"/>
    </row>
    <row r="40" spans="1:12" ht="33" customHeight="1">
      <c r="A40" s="26"/>
      <c r="C40" s="64"/>
      <c r="E40" s="63"/>
      <c r="F40" s="36"/>
      <c r="G40" s="36"/>
      <c r="H40" s="36"/>
      <c r="I40" s="36"/>
      <c r="J40" s="36"/>
      <c r="K40" s="26"/>
      <c r="L40" s="26"/>
    </row>
    <row r="41" spans="1:12" ht="33" customHeight="1">
      <c r="A41" s="26"/>
      <c r="C41" s="64"/>
      <c r="E41" s="63"/>
      <c r="F41" s="36"/>
      <c r="G41" s="36"/>
      <c r="H41" s="36"/>
      <c r="I41" s="36"/>
      <c r="J41" s="36"/>
      <c r="K41" s="26"/>
      <c r="L41" s="26"/>
    </row>
    <row r="42" spans="2:131" s="26" customFormat="1" ht="33" customHeight="1">
      <c r="B42" s="29"/>
      <c r="C42" s="64"/>
      <c r="E42" s="63"/>
      <c r="F42" s="36"/>
      <c r="G42" s="36"/>
      <c r="H42" s="36"/>
      <c r="I42" s="36"/>
      <c r="J42" s="36"/>
      <c r="N42" s="30"/>
      <c r="O42" s="30"/>
      <c r="P42" s="30"/>
      <c r="Q42" s="30"/>
      <c r="R42" s="30"/>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row>
    <row r="43" spans="2:131" s="26" customFormat="1" ht="33" customHeight="1">
      <c r="B43" s="29"/>
      <c r="C43" s="64"/>
      <c r="E43" s="63"/>
      <c r="F43" s="36"/>
      <c r="G43" s="36"/>
      <c r="H43" s="36"/>
      <c r="I43" s="36"/>
      <c r="J43" s="36"/>
      <c r="N43" s="30"/>
      <c r="O43" s="30"/>
      <c r="P43" s="30"/>
      <c r="Q43" s="30"/>
      <c r="R43" s="30"/>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row>
    <row r="44" spans="2:131" s="26" customFormat="1" ht="33" customHeight="1">
      <c r="B44" s="29"/>
      <c r="C44" s="64"/>
      <c r="E44" s="63"/>
      <c r="F44" s="36"/>
      <c r="G44" s="36"/>
      <c r="H44" s="36"/>
      <c r="I44" s="36"/>
      <c r="J44" s="36"/>
      <c r="N44" s="30"/>
      <c r="O44" s="30"/>
      <c r="P44" s="30"/>
      <c r="Q44" s="30"/>
      <c r="R44" s="30"/>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row>
    <row r="45" spans="2:131" s="26" customFormat="1" ht="33" customHeight="1">
      <c r="B45" s="29"/>
      <c r="C45" s="64"/>
      <c r="E45" s="63"/>
      <c r="F45" s="36"/>
      <c r="G45" s="36"/>
      <c r="H45" s="36"/>
      <c r="I45" s="36"/>
      <c r="J45" s="36"/>
      <c r="N45" s="30"/>
      <c r="O45" s="30"/>
      <c r="P45" s="30"/>
      <c r="Q45" s="30"/>
      <c r="R45" s="30"/>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row>
    <row r="46" spans="2:131" s="26" customFormat="1" ht="33" customHeight="1">
      <c r="B46" s="29"/>
      <c r="C46" s="64"/>
      <c r="E46" s="63"/>
      <c r="F46" s="36"/>
      <c r="G46" s="36"/>
      <c r="H46" s="36"/>
      <c r="I46" s="36"/>
      <c r="J46" s="36"/>
      <c r="N46" s="30"/>
      <c r="O46" s="30"/>
      <c r="P46" s="30"/>
      <c r="Q46" s="30"/>
      <c r="R46" s="30"/>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row>
    <row r="47" spans="2:131" s="26" customFormat="1" ht="33" customHeight="1">
      <c r="B47" s="29"/>
      <c r="C47" s="64"/>
      <c r="E47" s="63"/>
      <c r="F47" s="36"/>
      <c r="G47" s="36"/>
      <c r="H47" s="36"/>
      <c r="I47" s="36"/>
      <c r="J47" s="36"/>
      <c r="N47" s="30"/>
      <c r="O47" s="30"/>
      <c r="P47" s="30"/>
      <c r="Q47" s="30"/>
      <c r="R47" s="30"/>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row>
    <row r="48" spans="2:131" s="26" customFormat="1" ht="33" customHeight="1">
      <c r="B48" s="29"/>
      <c r="C48" s="64"/>
      <c r="E48" s="63"/>
      <c r="F48" s="36"/>
      <c r="G48" s="36"/>
      <c r="H48" s="36"/>
      <c r="I48" s="36"/>
      <c r="J48" s="36"/>
      <c r="N48" s="30"/>
      <c r="O48" s="30"/>
      <c r="P48" s="30"/>
      <c r="Q48" s="30"/>
      <c r="R48" s="30"/>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row>
    <row r="49" spans="2:131" s="26" customFormat="1" ht="33" customHeight="1">
      <c r="B49" s="29"/>
      <c r="C49" s="64"/>
      <c r="E49" s="63"/>
      <c r="F49" s="36"/>
      <c r="G49" s="36"/>
      <c r="H49" s="36"/>
      <c r="I49" s="36"/>
      <c r="J49" s="36"/>
      <c r="N49" s="30"/>
      <c r="O49" s="30"/>
      <c r="P49" s="30"/>
      <c r="Q49" s="30"/>
      <c r="R49" s="30"/>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row>
    <row r="50" spans="2:131" s="26" customFormat="1" ht="33" customHeight="1">
      <c r="B50" s="29"/>
      <c r="C50" s="64"/>
      <c r="E50" s="63"/>
      <c r="F50" s="36"/>
      <c r="G50" s="36"/>
      <c r="H50" s="36"/>
      <c r="I50" s="36"/>
      <c r="J50" s="36"/>
      <c r="N50" s="30"/>
      <c r="O50" s="30"/>
      <c r="P50" s="30"/>
      <c r="Q50" s="30"/>
      <c r="R50" s="30"/>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row>
    <row r="51" spans="2:131" s="26" customFormat="1" ht="33" customHeight="1">
      <c r="B51" s="29"/>
      <c r="C51" s="64"/>
      <c r="E51" s="63"/>
      <c r="F51" s="36"/>
      <c r="G51" s="36"/>
      <c r="H51" s="36"/>
      <c r="I51" s="36"/>
      <c r="J51" s="36"/>
      <c r="N51" s="30"/>
      <c r="O51" s="30"/>
      <c r="P51" s="30"/>
      <c r="Q51" s="30"/>
      <c r="R51" s="30"/>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row>
    <row r="52" spans="2:131" s="26" customFormat="1" ht="33" customHeight="1">
      <c r="B52" s="29"/>
      <c r="C52" s="64"/>
      <c r="E52" s="63"/>
      <c r="F52" s="36"/>
      <c r="G52" s="36"/>
      <c r="H52" s="36"/>
      <c r="I52" s="36"/>
      <c r="J52" s="36"/>
      <c r="N52" s="30"/>
      <c r="O52" s="30"/>
      <c r="P52" s="30"/>
      <c r="Q52" s="30"/>
      <c r="R52" s="30"/>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row>
    <row r="53" spans="2:131" s="26" customFormat="1" ht="33" customHeight="1">
      <c r="B53" s="29"/>
      <c r="C53" s="64"/>
      <c r="E53" s="63"/>
      <c r="F53" s="36"/>
      <c r="G53" s="36"/>
      <c r="H53" s="36"/>
      <c r="I53" s="36"/>
      <c r="J53" s="36"/>
      <c r="N53" s="30"/>
      <c r="O53" s="30"/>
      <c r="P53" s="30"/>
      <c r="Q53" s="30"/>
      <c r="R53" s="30"/>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row>
    <row r="54" spans="2:131" s="26" customFormat="1" ht="33" customHeight="1">
      <c r="B54" s="29"/>
      <c r="C54" s="64"/>
      <c r="E54" s="63"/>
      <c r="F54" s="36"/>
      <c r="G54" s="36"/>
      <c r="H54" s="36"/>
      <c r="I54" s="36"/>
      <c r="J54" s="36"/>
      <c r="N54" s="30"/>
      <c r="O54" s="30"/>
      <c r="P54" s="30"/>
      <c r="Q54" s="30"/>
      <c r="R54" s="30"/>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row>
    <row r="55" spans="2:131" s="26" customFormat="1" ht="33" customHeight="1">
      <c r="B55" s="29"/>
      <c r="C55" s="64"/>
      <c r="E55" s="63"/>
      <c r="F55" s="36"/>
      <c r="G55" s="36"/>
      <c r="H55" s="36"/>
      <c r="I55" s="36"/>
      <c r="J55" s="36"/>
      <c r="N55" s="30"/>
      <c r="O55" s="30"/>
      <c r="P55" s="30"/>
      <c r="Q55" s="30"/>
      <c r="R55" s="30"/>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row>
    <row r="56" spans="2:131" s="26" customFormat="1" ht="33" customHeight="1">
      <c r="B56" s="29"/>
      <c r="C56" s="64"/>
      <c r="E56" s="63"/>
      <c r="F56" s="36"/>
      <c r="G56" s="36"/>
      <c r="H56" s="36"/>
      <c r="I56" s="36"/>
      <c r="J56" s="36"/>
      <c r="N56" s="30"/>
      <c r="O56" s="30"/>
      <c r="P56" s="30"/>
      <c r="Q56" s="30"/>
      <c r="R56" s="30"/>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row>
    <row r="57" spans="2:131" s="26" customFormat="1" ht="33" customHeight="1">
      <c r="B57" s="29"/>
      <c r="C57" s="64"/>
      <c r="E57" s="63"/>
      <c r="F57" s="36"/>
      <c r="G57" s="36"/>
      <c r="H57" s="36"/>
      <c r="I57" s="36"/>
      <c r="J57" s="36"/>
      <c r="N57" s="30"/>
      <c r="O57" s="30"/>
      <c r="P57" s="30"/>
      <c r="Q57" s="30"/>
      <c r="R57" s="30"/>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row>
    <row r="58" spans="2:131" s="26" customFormat="1" ht="33" customHeight="1">
      <c r="B58" s="29"/>
      <c r="C58" s="64"/>
      <c r="E58" s="63"/>
      <c r="F58" s="36"/>
      <c r="G58" s="36"/>
      <c r="H58" s="36"/>
      <c r="I58" s="36"/>
      <c r="J58" s="36"/>
      <c r="N58" s="30"/>
      <c r="O58" s="30"/>
      <c r="P58" s="30"/>
      <c r="Q58" s="30"/>
      <c r="R58" s="30"/>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row>
    <row r="59" spans="2:131" s="26" customFormat="1" ht="33" customHeight="1">
      <c r="B59" s="29"/>
      <c r="C59" s="64"/>
      <c r="E59" s="63"/>
      <c r="F59" s="36"/>
      <c r="G59" s="36"/>
      <c r="H59" s="36"/>
      <c r="I59" s="36"/>
      <c r="J59" s="36"/>
      <c r="N59" s="30"/>
      <c r="O59" s="30"/>
      <c r="P59" s="30"/>
      <c r="Q59" s="30"/>
      <c r="R59" s="30"/>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row>
    <row r="60" spans="2:131" s="26" customFormat="1" ht="33" customHeight="1">
      <c r="B60" s="29"/>
      <c r="C60" s="64"/>
      <c r="E60" s="63"/>
      <c r="F60" s="36"/>
      <c r="G60" s="36"/>
      <c r="H60" s="36"/>
      <c r="I60" s="36"/>
      <c r="J60" s="36"/>
      <c r="N60" s="30"/>
      <c r="O60" s="30"/>
      <c r="P60" s="30"/>
      <c r="Q60" s="30"/>
      <c r="R60" s="30"/>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row>
    <row r="61" spans="2:131" s="26" customFormat="1" ht="33" customHeight="1">
      <c r="B61" s="29"/>
      <c r="C61" s="64"/>
      <c r="E61" s="63"/>
      <c r="F61" s="36"/>
      <c r="G61" s="36"/>
      <c r="H61" s="36"/>
      <c r="I61" s="36"/>
      <c r="J61" s="36"/>
      <c r="N61" s="30"/>
      <c r="O61" s="30"/>
      <c r="P61" s="30"/>
      <c r="Q61" s="30"/>
      <c r="R61" s="30"/>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row>
    <row r="62" spans="2:131" s="26" customFormat="1" ht="33" customHeight="1">
      <c r="B62" s="29"/>
      <c r="C62" s="64"/>
      <c r="E62" s="63"/>
      <c r="F62" s="36"/>
      <c r="G62" s="36"/>
      <c r="H62" s="36"/>
      <c r="I62" s="36"/>
      <c r="J62" s="36"/>
      <c r="N62" s="30"/>
      <c r="O62" s="30"/>
      <c r="P62" s="30"/>
      <c r="Q62" s="30"/>
      <c r="R62" s="30"/>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row>
    <row r="63" spans="2:131" s="26" customFormat="1" ht="33" customHeight="1">
      <c r="B63" s="29"/>
      <c r="C63" s="64"/>
      <c r="E63" s="63"/>
      <c r="F63" s="36"/>
      <c r="G63" s="36"/>
      <c r="H63" s="36"/>
      <c r="I63" s="36"/>
      <c r="J63" s="36"/>
      <c r="N63" s="30"/>
      <c r="O63" s="30"/>
      <c r="P63" s="30"/>
      <c r="Q63" s="30"/>
      <c r="R63" s="30"/>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row>
    <row r="64" spans="1:131" s="26" customFormat="1" ht="33" customHeight="1">
      <c r="A64" s="66"/>
      <c r="B64" s="29"/>
      <c r="C64" s="64"/>
      <c r="E64" s="63"/>
      <c r="F64" s="36"/>
      <c r="G64" s="36"/>
      <c r="H64" s="36"/>
      <c r="I64" s="36"/>
      <c r="J64" s="36"/>
      <c r="N64" s="30"/>
      <c r="O64" s="30"/>
      <c r="P64" s="30"/>
      <c r="Q64" s="30"/>
      <c r="R64" s="30"/>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row>
    <row r="65" spans="1:131" s="26" customFormat="1" ht="33" customHeight="1">
      <c r="A65" s="37"/>
      <c r="B65" s="29"/>
      <c r="C65" s="64"/>
      <c r="E65" s="63"/>
      <c r="F65" s="36"/>
      <c r="G65" s="36"/>
      <c r="H65" s="36"/>
      <c r="I65" s="36"/>
      <c r="J65" s="36"/>
      <c r="N65" s="30"/>
      <c r="O65" s="30"/>
      <c r="P65" s="30"/>
      <c r="Q65" s="30"/>
      <c r="R65" s="30"/>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row>
    <row r="66" spans="1:131" s="26" customFormat="1" ht="33" customHeight="1">
      <c r="A66" s="37"/>
      <c r="B66" s="29"/>
      <c r="C66" s="64"/>
      <c r="E66" s="63"/>
      <c r="F66" s="36"/>
      <c r="G66" s="36"/>
      <c r="H66" s="36"/>
      <c r="I66" s="36"/>
      <c r="J66" s="36"/>
      <c r="N66" s="30"/>
      <c r="O66" s="30"/>
      <c r="P66" s="30"/>
      <c r="Q66" s="30"/>
      <c r="R66" s="30"/>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row>
    <row r="67" spans="1:131" s="26" customFormat="1" ht="33" customHeight="1">
      <c r="A67" s="37"/>
      <c r="B67" s="29"/>
      <c r="C67" s="64"/>
      <c r="E67" s="63"/>
      <c r="F67" s="36"/>
      <c r="G67" s="36"/>
      <c r="H67" s="36"/>
      <c r="I67" s="36"/>
      <c r="J67" s="36"/>
      <c r="N67" s="30"/>
      <c r="O67" s="30"/>
      <c r="P67" s="30"/>
      <c r="Q67" s="30"/>
      <c r="R67" s="30"/>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row>
    <row r="68" spans="1:131" s="26" customFormat="1" ht="33" customHeight="1">
      <c r="A68" s="37"/>
      <c r="B68" s="29"/>
      <c r="C68" s="64"/>
      <c r="E68" s="63"/>
      <c r="F68" s="36"/>
      <c r="G68" s="36"/>
      <c r="H68" s="36"/>
      <c r="I68" s="36"/>
      <c r="J68" s="36"/>
      <c r="N68" s="30"/>
      <c r="O68" s="30"/>
      <c r="P68" s="30"/>
      <c r="Q68" s="30"/>
      <c r="R68" s="30"/>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row>
    <row r="69" spans="1:131" s="26" customFormat="1" ht="33" customHeight="1">
      <c r="A69" s="37"/>
      <c r="B69" s="29"/>
      <c r="C69" s="64"/>
      <c r="E69" s="63"/>
      <c r="F69" s="36"/>
      <c r="G69" s="36"/>
      <c r="H69" s="36"/>
      <c r="I69" s="36"/>
      <c r="J69" s="36"/>
      <c r="N69" s="30"/>
      <c r="O69" s="30"/>
      <c r="P69" s="30"/>
      <c r="Q69" s="30"/>
      <c r="R69" s="30"/>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row>
    <row r="70" spans="1:131" s="26" customFormat="1" ht="33" customHeight="1">
      <c r="A70" s="37"/>
      <c r="B70" s="29"/>
      <c r="C70" s="64"/>
      <c r="E70" s="63"/>
      <c r="F70" s="36"/>
      <c r="G70" s="36"/>
      <c r="H70" s="36"/>
      <c r="I70" s="36"/>
      <c r="J70" s="36"/>
      <c r="N70" s="30"/>
      <c r="O70" s="30"/>
      <c r="P70" s="30"/>
      <c r="Q70" s="30"/>
      <c r="R70" s="30"/>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row>
    <row r="71" spans="1:131" s="26" customFormat="1" ht="33" customHeight="1">
      <c r="A71" s="37"/>
      <c r="B71" s="29"/>
      <c r="C71" s="64"/>
      <c r="E71" s="63"/>
      <c r="F71" s="36"/>
      <c r="G71" s="36"/>
      <c r="H71" s="36"/>
      <c r="I71" s="36"/>
      <c r="J71" s="36"/>
      <c r="N71" s="30"/>
      <c r="O71" s="30"/>
      <c r="P71" s="30"/>
      <c r="Q71" s="30"/>
      <c r="R71" s="30"/>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row>
    <row r="72" spans="1:131" s="26" customFormat="1" ht="33" customHeight="1">
      <c r="A72" s="37"/>
      <c r="B72" s="29"/>
      <c r="C72" s="64"/>
      <c r="E72" s="63"/>
      <c r="F72" s="36"/>
      <c r="G72" s="36"/>
      <c r="H72" s="36"/>
      <c r="I72" s="36"/>
      <c r="J72" s="36"/>
      <c r="N72" s="30"/>
      <c r="O72" s="30"/>
      <c r="P72" s="30"/>
      <c r="Q72" s="30"/>
      <c r="R72" s="30"/>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row>
    <row r="73" spans="1:131" s="26" customFormat="1" ht="33" customHeight="1">
      <c r="A73" s="37"/>
      <c r="B73" s="29"/>
      <c r="C73" s="64"/>
      <c r="E73" s="63"/>
      <c r="F73" s="36"/>
      <c r="G73" s="36"/>
      <c r="H73" s="36"/>
      <c r="I73" s="36"/>
      <c r="J73" s="36"/>
      <c r="N73" s="30"/>
      <c r="O73" s="30"/>
      <c r="P73" s="30"/>
      <c r="Q73" s="30"/>
      <c r="R73" s="30"/>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row>
    <row r="74" spans="1:131" s="26" customFormat="1" ht="33" customHeight="1">
      <c r="A74" s="37"/>
      <c r="B74" s="29"/>
      <c r="C74" s="64"/>
      <c r="E74" s="63"/>
      <c r="F74" s="36"/>
      <c r="G74" s="36"/>
      <c r="H74" s="36"/>
      <c r="I74" s="36"/>
      <c r="J74" s="36"/>
      <c r="N74" s="30"/>
      <c r="O74" s="30"/>
      <c r="P74" s="30"/>
      <c r="Q74" s="30"/>
      <c r="R74" s="30"/>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row>
    <row r="75" spans="1:131" s="26" customFormat="1" ht="33" customHeight="1">
      <c r="A75" s="37"/>
      <c r="B75" s="29"/>
      <c r="C75" s="64"/>
      <c r="E75" s="63"/>
      <c r="F75" s="36"/>
      <c r="G75" s="36"/>
      <c r="H75" s="36"/>
      <c r="I75" s="36"/>
      <c r="J75" s="36"/>
      <c r="N75" s="30"/>
      <c r="O75" s="30"/>
      <c r="P75" s="30"/>
      <c r="Q75" s="30"/>
      <c r="R75" s="30"/>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row>
    <row r="76" spans="1:131" s="26" customFormat="1" ht="33" customHeight="1">
      <c r="A76" s="37"/>
      <c r="B76" s="29"/>
      <c r="C76" s="64"/>
      <c r="E76" s="63"/>
      <c r="F76" s="36"/>
      <c r="G76" s="36"/>
      <c r="H76" s="36"/>
      <c r="I76" s="36"/>
      <c r="J76" s="36"/>
      <c r="N76" s="30"/>
      <c r="O76" s="30"/>
      <c r="P76" s="30"/>
      <c r="Q76" s="30"/>
      <c r="R76" s="30"/>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row>
    <row r="77" spans="1:131" s="26" customFormat="1" ht="33" customHeight="1">
      <c r="A77" s="37"/>
      <c r="B77" s="29"/>
      <c r="C77" s="64"/>
      <c r="E77" s="63"/>
      <c r="F77" s="36"/>
      <c r="G77" s="36"/>
      <c r="H77" s="36"/>
      <c r="I77" s="36"/>
      <c r="J77" s="36"/>
      <c r="N77" s="30"/>
      <c r="O77" s="30"/>
      <c r="P77" s="30"/>
      <c r="Q77" s="30"/>
      <c r="R77" s="30"/>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row>
    <row r="78" spans="1:131" s="26" customFormat="1" ht="33" customHeight="1">
      <c r="A78" s="37"/>
      <c r="B78" s="29"/>
      <c r="C78" s="67"/>
      <c r="E78" s="27"/>
      <c r="F78" s="28"/>
      <c r="G78" s="28"/>
      <c r="H78" s="28"/>
      <c r="I78" s="28"/>
      <c r="J78" s="28"/>
      <c r="K78" s="29"/>
      <c r="L78" s="29"/>
      <c r="N78" s="30"/>
      <c r="O78" s="30"/>
      <c r="P78" s="30"/>
      <c r="Q78" s="30"/>
      <c r="R78" s="30"/>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row>
    <row r="79" spans="1:131" s="26" customFormat="1" ht="33" customHeight="1">
      <c r="A79" s="37"/>
      <c r="B79" s="29"/>
      <c r="C79" s="67"/>
      <c r="E79" s="27"/>
      <c r="F79" s="28"/>
      <c r="G79" s="28"/>
      <c r="H79" s="28"/>
      <c r="I79" s="28"/>
      <c r="J79" s="28"/>
      <c r="K79" s="29"/>
      <c r="L79" s="29"/>
      <c r="N79" s="30"/>
      <c r="O79" s="30"/>
      <c r="P79" s="30"/>
      <c r="Q79" s="30"/>
      <c r="R79" s="30"/>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row>
    <row r="80" spans="1:131" s="26" customFormat="1" ht="33" customHeight="1">
      <c r="A80" s="37"/>
      <c r="B80" s="29"/>
      <c r="C80" s="67"/>
      <c r="E80" s="27"/>
      <c r="F80" s="28"/>
      <c r="G80" s="28"/>
      <c r="H80" s="28"/>
      <c r="I80" s="28"/>
      <c r="J80" s="28"/>
      <c r="K80" s="29"/>
      <c r="L80" s="29"/>
      <c r="N80" s="30"/>
      <c r="O80" s="30"/>
      <c r="P80" s="30"/>
      <c r="Q80" s="30"/>
      <c r="R80" s="30"/>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row>
    <row r="81" spans="1:131" s="26" customFormat="1" ht="33" customHeight="1">
      <c r="A81" s="37"/>
      <c r="B81" s="29"/>
      <c r="C81" s="67"/>
      <c r="E81" s="27"/>
      <c r="F81" s="28"/>
      <c r="G81" s="28"/>
      <c r="H81" s="28"/>
      <c r="I81" s="28"/>
      <c r="J81" s="28"/>
      <c r="K81" s="29"/>
      <c r="L81" s="29"/>
      <c r="N81" s="30"/>
      <c r="O81" s="30"/>
      <c r="P81" s="30"/>
      <c r="Q81" s="30"/>
      <c r="R81" s="30"/>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row>
    <row r="82" spans="1:131" s="26" customFormat="1" ht="33" customHeight="1">
      <c r="A82" s="37"/>
      <c r="B82" s="29"/>
      <c r="C82" s="67"/>
      <c r="E82" s="27"/>
      <c r="F82" s="28"/>
      <c r="G82" s="28"/>
      <c r="H82" s="28"/>
      <c r="I82" s="28"/>
      <c r="J82" s="28"/>
      <c r="K82" s="29"/>
      <c r="L82" s="29"/>
      <c r="N82" s="30"/>
      <c r="O82" s="30"/>
      <c r="P82" s="30"/>
      <c r="Q82" s="30"/>
      <c r="R82" s="30"/>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row>
    <row r="83" spans="1:131" s="26" customFormat="1" ht="33" customHeight="1">
      <c r="A83" s="37"/>
      <c r="B83" s="29"/>
      <c r="C83" s="67"/>
      <c r="E83" s="27"/>
      <c r="F83" s="28"/>
      <c r="G83" s="28"/>
      <c r="H83" s="28"/>
      <c r="I83" s="28"/>
      <c r="J83" s="28"/>
      <c r="K83" s="29"/>
      <c r="L83" s="29"/>
      <c r="N83" s="30"/>
      <c r="O83" s="30"/>
      <c r="P83" s="30"/>
      <c r="Q83" s="30"/>
      <c r="R83" s="30"/>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row>
    <row r="84" spans="1:131" s="26" customFormat="1" ht="33" customHeight="1">
      <c r="A84" s="37"/>
      <c r="B84" s="29"/>
      <c r="C84" s="67"/>
      <c r="E84" s="27"/>
      <c r="F84" s="28"/>
      <c r="G84" s="28"/>
      <c r="H84" s="28"/>
      <c r="I84" s="28"/>
      <c r="J84" s="28"/>
      <c r="K84" s="29"/>
      <c r="L84" s="29"/>
      <c r="N84" s="30"/>
      <c r="O84" s="30"/>
      <c r="P84" s="30"/>
      <c r="Q84" s="30"/>
      <c r="R84" s="30"/>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row>
    <row r="85" spans="1:131" s="26" customFormat="1" ht="33" customHeight="1">
      <c r="A85" s="37"/>
      <c r="B85" s="29"/>
      <c r="C85" s="67"/>
      <c r="E85" s="27"/>
      <c r="F85" s="28"/>
      <c r="G85" s="28"/>
      <c r="H85" s="28"/>
      <c r="I85" s="28"/>
      <c r="J85" s="28"/>
      <c r="K85" s="29"/>
      <c r="L85" s="29"/>
      <c r="N85" s="30"/>
      <c r="O85" s="30"/>
      <c r="P85" s="30"/>
      <c r="Q85" s="30"/>
      <c r="R85" s="30"/>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row>
    <row r="86" spans="1:131" s="26" customFormat="1" ht="33" customHeight="1">
      <c r="A86" s="37"/>
      <c r="B86" s="29"/>
      <c r="C86" s="64"/>
      <c r="E86" s="63"/>
      <c r="F86" s="36"/>
      <c r="G86" s="36"/>
      <c r="H86" s="36"/>
      <c r="I86" s="36"/>
      <c r="J86" s="36"/>
      <c r="N86" s="30"/>
      <c r="O86" s="30"/>
      <c r="P86" s="30"/>
      <c r="Q86" s="30"/>
      <c r="R86" s="30"/>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row>
    <row r="87" spans="1:131" s="26" customFormat="1" ht="33" customHeight="1">
      <c r="A87" s="37"/>
      <c r="B87" s="29"/>
      <c r="C87" s="64"/>
      <c r="E87" s="63"/>
      <c r="F87" s="36"/>
      <c r="G87" s="36"/>
      <c r="H87" s="36"/>
      <c r="I87" s="36"/>
      <c r="J87" s="36"/>
      <c r="N87" s="30"/>
      <c r="O87" s="30"/>
      <c r="P87" s="30"/>
      <c r="Q87" s="30"/>
      <c r="R87" s="30"/>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row>
    <row r="88" spans="1:131" s="26" customFormat="1" ht="33" customHeight="1">
      <c r="A88" s="37"/>
      <c r="B88" s="29"/>
      <c r="C88" s="64"/>
      <c r="E88" s="63"/>
      <c r="F88" s="36"/>
      <c r="G88" s="36"/>
      <c r="H88" s="36"/>
      <c r="I88" s="36"/>
      <c r="J88" s="36"/>
      <c r="N88" s="30"/>
      <c r="O88" s="30"/>
      <c r="P88" s="30"/>
      <c r="Q88" s="30"/>
      <c r="R88" s="30"/>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row>
  </sheetData>
  <sheetProtection/>
  <autoFilter ref="A5:EA14"/>
  <mergeCells count="12">
    <mergeCell ref="B1:M1"/>
    <mergeCell ref="A2:M2"/>
    <mergeCell ref="A4:A5"/>
    <mergeCell ref="B4:B5"/>
    <mergeCell ref="C4:C5"/>
    <mergeCell ref="D4:D5"/>
    <mergeCell ref="E4:E5"/>
    <mergeCell ref="F4:F5"/>
    <mergeCell ref="G4:J4"/>
    <mergeCell ref="K4:K5"/>
    <mergeCell ref="L4:L5"/>
    <mergeCell ref="M4:M5"/>
  </mergeCells>
  <printOptions/>
  <pageMargins left="0.118110236220472" right="0.118110236220472" top="0.74" bottom="0.47" header="0.22" footer="0.2"/>
  <pageSetup fitToHeight="0" fitToWidth="1" horizontalDpi="600" verticalDpi="600" orientation="landscape" paperSize="9" scale="54"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 DAO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NP-COMPUTER</dc:creator>
  <cp:keywords/>
  <dc:description/>
  <cp:lastModifiedBy>A</cp:lastModifiedBy>
  <cp:lastPrinted>2018-07-13T03:31:41Z</cp:lastPrinted>
  <dcterms:created xsi:type="dcterms:W3CDTF">2014-10-31T00:21:46Z</dcterms:created>
  <dcterms:modified xsi:type="dcterms:W3CDTF">2018-07-31T09:58:25Z</dcterms:modified>
  <cp:category/>
  <cp:version/>
  <cp:contentType/>
  <cp:contentStatus/>
</cp:coreProperties>
</file>